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rge\Downloads\"/>
    </mc:Choice>
  </mc:AlternateContent>
  <xr:revisionPtr revIDLastSave="0" documentId="13_ncr:1_{8EF3DCAA-CE11-4222-975F-D5408F7AF36D}" xr6:coauthVersionLast="47" xr6:coauthVersionMax="47" xr10:uidLastSave="{00000000-0000-0000-0000-000000000000}"/>
  <bookViews>
    <workbookView xWindow="-96" yWindow="-96" windowWidth="23232" windowHeight="13872" tabRatio="677" xr2:uid="{00000000-000D-0000-FFFF-FFFF00000000}"/>
  </bookViews>
  <sheets>
    <sheet name="Toernooien" sheetId="1" r:id="rId1"/>
    <sheet name="Deelnemers" sheetId="3" r:id="rId2"/>
    <sheet name="Grafiek aantal deelnemers" sheetId="2" r:id="rId3"/>
    <sheet name="Olympische stand" sheetId="18" r:id="rId4"/>
    <sheet name="Prestaties De Giessen" sheetId="4" r:id="rId5"/>
  </sheets>
  <definedNames>
    <definedName name="_xlnm.Print_Area" localSheetId="0">Toernooien!$A$1:$GK$156</definedName>
    <definedName name="_xlnm.Print_Titles" localSheetId="0">Toernooien!$1:$2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445" i="3" l="1"/>
  <c r="F445" i="3"/>
  <c r="O53" i="3"/>
  <c r="O119" i="3"/>
  <c r="O116" i="3"/>
  <c r="O41" i="3"/>
  <c r="O55" i="18"/>
  <c r="I56" i="18"/>
  <c r="I55" i="18"/>
  <c r="O33" i="18"/>
  <c r="F869" i="3"/>
  <c r="E869" i="3"/>
  <c r="F1108" i="3"/>
  <c r="E1108" i="3"/>
  <c r="F1232" i="3"/>
  <c r="E1232" i="3"/>
  <c r="F1104" i="3"/>
  <c r="E1104" i="3"/>
  <c r="F1132" i="3"/>
  <c r="E1132" i="3"/>
  <c r="F1245" i="3"/>
  <c r="E1245" i="3"/>
  <c r="F1337" i="3"/>
  <c r="E1337" i="3"/>
  <c r="F1410" i="3"/>
  <c r="E1410" i="3"/>
  <c r="F924" i="3"/>
  <c r="E924" i="3"/>
  <c r="F1205" i="3"/>
  <c r="E1205" i="3"/>
  <c r="F1315" i="3"/>
  <c r="E1315" i="3"/>
  <c r="F1221" i="3"/>
  <c r="E1221" i="3"/>
  <c r="F1096" i="3"/>
  <c r="E1096" i="3"/>
  <c r="F846" i="3"/>
  <c r="E846" i="3"/>
  <c r="F912" i="3"/>
  <c r="E912" i="3"/>
  <c r="F1156" i="3"/>
  <c r="E1156" i="3"/>
  <c r="F1076" i="3"/>
  <c r="E1076" i="3"/>
  <c r="F1327" i="3"/>
  <c r="E1327" i="3"/>
  <c r="F1130" i="3"/>
  <c r="E1130" i="3"/>
  <c r="F1393" i="3"/>
  <c r="E1393" i="3"/>
  <c r="F976" i="3"/>
  <c r="E976" i="3"/>
  <c r="F1078" i="3"/>
  <c r="E1078" i="3"/>
  <c r="F1338" i="3"/>
  <c r="E1338" i="3"/>
  <c r="F1290" i="3"/>
  <c r="E1290" i="3"/>
  <c r="F1150" i="3"/>
  <c r="E1150" i="3"/>
  <c r="F1039" i="3"/>
  <c r="E1039" i="3"/>
  <c r="F1059" i="3"/>
  <c r="E1059" i="3"/>
  <c r="F1415" i="3"/>
  <c r="E1415" i="3"/>
  <c r="F1055" i="3"/>
  <c r="E1055" i="3"/>
  <c r="F1252" i="3"/>
  <c r="E1252" i="3"/>
  <c r="F1001" i="3"/>
  <c r="E1001" i="3"/>
  <c r="F1098" i="3"/>
  <c r="E1098" i="3"/>
  <c r="F1194" i="3"/>
  <c r="E1194" i="3"/>
  <c r="F1400" i="3"/>
  <c r="E1400" i="3"/>
  <c r="F1110" i="3"/>
  <c r="E1110" i="3"/>
  <c r="F997" i="3"/>
  <c r="E997" i="3"/>
  <c r="F1255" i="3"/>
  <c r="E1255" i="3"/>
  <c r="F560" i="3"/>
  <c r="E560" i="3"/>
  <c r="F1322" i="3"/>
  <c r="E1322" i="3"/>
  <c r="F1329" i="3"/>
  <c r="E1329" i="3"/>
  <c r="F872" i="3"/>
  <c r="E872" i="3"/>
  <c r="F1334" i="3"/>
  <c r="E1334" i="3"/>
  <c r="F1417" i="3"/>
  <c r="E1417" i="3"/>
  <c r="F1418" i="3"/>
  <c r="E1418" i="3"/>
  <c r="D445" i="3" l="1"/>
  <c r="D1245" i="3"/>
  <c r="D1108" i="3"/>
  <c r="D1104" i="3"/>
  <c r="D1337" i="3"/>
  <c r="D1132" i="3"/>
  <c r="D1232" i="3"/>
  <c r="D869" i="3"/>
  <c r="D1410" i="3"/>
  <c r="D924" i="3"/>
  <c r="D1205" i="3"/>
  <c r="D1315" i="3"/>
  <c r="D1221" i="3"/>
  <c r="D1096" i="3"/>
  <c r="D846" i="3"/>
  <c r="D912" i="3"/>
  <c r="D1156" i="3"/>
  <c r="D1076" i="3"/>
  <c r="D1327" i="3"/>
  <c r="D1130" i="3"/>
  <c r="D1393" i="3"/>
  <c r="D976" i="3"/>
  <c r="D1039" i="3"/>
  <c r="D1078" i="3"/>
  <c r="D1338" i="3"/>
  <c r="D1290" i="3"/>
  <c r="D1150" i="3"/>
  <c r="D1098" i="3"/>
  <c r="D1059" i="3"/>
  <c r="D1415" i="3"/>
  <c r="D1055" i="3"/>
  <c r="D1252" i="3"/>
  <c r="D1001" i="3"/>
  <c r="D1194" i="3"/>
  <c r="D1255" i="3"/>
  <c r="D997" i="3"/>
  <c r="D1400" i="3"/>
  <c r="D1110" i="3"/>
  <c r="D560" i="3"/>
  <c r="D1417" i="3"/>
  <c r="D872" i="3"/>
  <c r="D1322" i="3"/>
  <c r="D1329" i="3"/>
  <c r="D1334" i="3"/>
  <c r="D1418" i="3"/>
  <c r="F1369" i="3" l="1"/>
  <c r="E1369" i="3"/>
  <c r="F1224" i="3"/>
  <c r="E1224" i="3"/>
  <c r="F926" i="3"/>
  <c r="E926" i="3"/>
  <c r="F1378" i="3"/>
  <c r="E1378" i="3"/>
  <c r="F848" i="3"/>
  <c r="E848" i="3"/>
  <c r="F1013" i="3"/>
  <c r="E1013" i="3"/>
  <c r="F1269" i="3"/>
  <c r="E1269" i="3"/>
  <c r="F1396" i="3"/>
  <c r="E1396" i="3"/>
  <c r="F1012" i="3"/>
  <c r="E1012" i="3"/>
  <c r="F1317" i="3"/>
  <c r="E1317" i="3"/>
  <c r="F1380" i="3"/>
  <c r="E1380" i="3"/>
  <c r="F890" i="3"/>
  <c r="E890" i="3"/>
  <c r="D1378" i="3" l="1"/>
  <c r="D1369" i="3"/>
  <c r="D1224" i="3"/>
  <c r="D926" i="3"/>
  <c r="D1269" i="3"/>
  <c r="D848" i="3"/>
  <c r="D1013" i="3"/>
  <c r="D1396" i="3"/>
  <c r="D1380" i="3"/>
  <c r="D1012" i="3"/>
  <c r="D1317" i="3"/>
  <c r="D890" i="3"/>
  <c r="F1044" i="3" l="1"/>
  <c r="E1044" i="3"/>
  <c r="F1153" i="3"/>
  <c r="E1153" i="3"/>
  <c r="F1388" i="3"/>
  <c r="E1388" i="3"/>
  <c r="D1153" i="3" l="1"/>
  <c r="D1388" i="3"/>
  <c r="D1044" i="3"/>
  <c r="F1020" i="3"/>
  <c r="E1020" i="3"/>
  <c r="F1133" i="3"/>
  <c r="E1133" i="3"/>
  <c r="F1135" i="3"/>
  <c r="E1135" i="3"/>
  <c r="F1173" i="3"/>
  <c r="E1173" i="3"/>
  <c r="F1188" i="3"/>
  <c r="E1188" i="3"/>
  <c r="F476" i="3"/>
  <c r="E476" i="3"/>
  <c r="F898" i="3"/>
  <c r="E898" i="3"/>
  <c r="F1106" i="3"/>
  <c r="E1106" i="3"/>
  <c r="F1180" i="3"/>
  <c r="E1180" i="3"/>
  <c r="F1250" i="3"/>
  <c r="E1250" i="3"/>
  <c r="F1247" i="3"/>
  <c r="E1247" i="3"/>
  <c r="F1419" i="3"/>
  <c r="E1419" i="3"/>
  <c r="F990" i="3"/>
  <c r="E990" i="3"/>
  <c r="F941" i="3"/>
  <c r="E941" i="3"/>
  <c r="D1173" i="3" l="1"/>
  <c r="D1188" i="3"/>
  <c r="D1135" i="3"/>
  <c r="D1020" i="3"/>
  <c r="D1133" i="3"/>
  <c r="D1106" i="3"/>
  <c r="D476" i="3"/>
  <c r="D1180" i="3"/>
  <c r="D898" i="3"/>
  <c r="D1247" i="3"/>
  <c r="D1419" i="3"/>
  <c r="D1250" i="3"/>
  <c r="D990" i="3"/>
  <c r="D941" i="3"/>
  <c r="GK2" i="1"/>
  <c r="F771" i="3"/>
  <c r="E771" i="3"/>
  <c r="GF44" i="1"/>
  <c r="G58" i="18"/>
  <c r="G20" i="18"/>
  <c r="K45" i="3"/>
  <c r="K44" i="3"/>
  <c r="K43" i="3"/>
  <c r="GA95" i="1"/>
  <c r="GA85" i="1"/>
  <c r="GA62" i="1"/>
  <c r="GA33" i="1"/>
  <c r="GA22" i="1"/>
  <c r="GA11" i="1"/>
  <c r="O53" i="18"/>
  <c r="O32" i="18"/>
  <c r="K42" i="3"/>
  <c r="D771" i="3" l="1"/>
  <c r="FV95" i="1"/>
  <c r="FV85" i="1"/>
  <c r="FV62" i="1"/>
  <c r="FV33" i="1"/>
  <c r="FV22" i="1"/>
  <c r="FV11" i="1"/>
  <c r="G18" i="18"/>
  <c r="G54" i="18"/>
  <c r="G31" i="18"/>
  <c r="GF11" i="1"/>
  <c r="GF22" i="1"/>
  <c r="GF33" i="1"/>
  <c r="GF62" i="1"/>
  <c r="GF85" i="1"/>
  <c r="K41" i="3"/>
  <c r="F713" i="3" l="1"/>
  <c r="E713" i="3"/>
  <c r="F705" i="3"/>
  <c r="E705" i="3"/>
  <c r="F840" i="3"/>
  <c r="E840" i="3"/>
  <c r="F763" i="3"/>
  <c r="E763" i="3"/>
  <c r="F779" i="3"/>
  <c r="E779" i="3"/>
  <c r="F762" i="3"/>
  <c r="E762" i="3"/>
  <c r="F783" i="3"/>
  <c r="E783" i="3"/>
  <c r="F430" i="3"/>
  <c r="E718" i="3"/>
  <c r="E430" i="3"/>
  <c r="F664" i="3"/>
  <c r="E664" i="3"/>
  <c r="F718" i="3"/>
  <c r="F688" i="3"/>
  <c r="E688" i="3"/>
  <c r="O86" i="18"/>
  <c r="O85" i="18"/>
  <c r="O84" i="18"/>
  <c r="O83" i="18"/>
  <c r="O82" i="18"/>
  <c r="O81" i="18"/>
  <c r="O80" i="18"/>
  <c r="O79" i="18"/>
  <c r="O78" i="18"/>
  <c r="O77" i="18"/>
  <c r="O76" i="18"/>
  <c r="O75" i="18"/>
  <c r="O74" i="18"/>
  <c r="O73" i="18"/>
  <c r="O72" i="18"/>
  <c r="O71" i="18"/>
  <c r="O70" i="18"/>
  <c r="O69" i="18"/>
  <c r="O68" i="18"/>
  <c r="O67" i="18"/>
  <c r="O66" i="18"/>
  <c r="O65" i="18"/>
  <c r="O64" i="18"/>
  <c r="O63" i="18"/>
  <c r="O62" i="18"/>
  <c r="O61" i="18"/>
  <c r="O60" i="18"/>
  <c r="O59" i="18"/>
  <c r="O58" i="18"/>
  <c r="O57" i="18"/>
  <c r="N88" i="18"/>
  <c r="M88" i="18"/>
  <c r="L88" i="18"/>
  <c r="O56" i="18"/>
  <c r="O54" i="18"/>
  <c r="O52" i="18"/>
  <c r="O51" i="18"/>
  <c r="O50" i="18"/>
  <c r="O49" i="18"/>
  <c r="O48" i="18"/>
  <c r="O47" i="18"/>
  <c r="O46" i="18"/>
  <c r="O45" i="18"/>
  <c r="O44" i="18"/>
  <c r="O43" i="18"/>
  <c r="O42" i="18"/>
  <c r="O41" i="18"/>
  <c r="O40" i="18"/>
  <c r="O39" i="18"/>
  <c r="O38" i="18"/>
  <c r="O37" i="18"/>
  <c r="O36" i="18"/>
  <c r="O35" i="18"/>
  <c r="O34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I3" i="18"/>
  <c r="I4" i="18" s="1"/>
  <c r="I5" i="18" s="1"/>
  <c r="I6" i="18" s="1"/>
  <c r="I7" i="18" s="1"/>
  <c r="I8" i="18" s="1"/>
  <c r="I9" i="18" s="1"/>
  <c r="I10" i="18" s="1"/>
  <c r="I11" i="18" s="1"/>
  <c r="I12" i="18" s="1"/>
  <c r="I13" i="18" s="1"/>
  <c r="I14" i="18" s="1"/>
  <c r="I15" i="18" s="1"/>
  <c r="I16" i="18" s="1"/>
  <c r="I17" i="18" s="1"/>
  <c r="I18" i="18" s="1"/>
  <c r="I19" i="18" s="1"/>
  <c r="I20" i="18" s="1"/>
  <c r="I21" i="18" s="1"/>
  <c r="I22" i="18" s="1"/>
  <c r="I23" i="18" s="1"/>
  <c r="I24" i="18" s="1"/>
  <c r="I25" i="18" s="1"/>
  <c r="I26" i="18" s="1"/>
  <c r="I27" i="18" s="1"/>
  <c r="I28" i="18" s="1"/>
  <c r="I29" i="18" s="1"/>
  <c r="I30" i="18" s="1"/>
  <c r="I31" i="18" s="1"/>
  <c r="K40" i="3"/>
  <c r="D705" i="3" l="1"/>
  <c r="D713" i="3"/>
  <c r="D840" i="3"/>
  <c r="D763" i="3"/>
  <c r="D762" i="3"/>
  <c r="D779" i="3"/>
  <c r="D664" i="3"/>
  <c r="D783" i="3"/>
  <c r="D430" i="3"/>
  <c r="D718" i="3"/>
  <c r="D688" i="3"/>
  <c r="I32" i="18"/>
  <c r="FG85" i="1"/>
  <c r="FG62" i="1"/>
  <c r="FG33" i="1"/>
  <c r="FG22" i="1"/>
  <c r="FG11" i="1"/>
  <c r="I33" i="18" l="1"/>
  <c r="I34" i="18" s="1"/>
  <c r="I35" i="18" s="1"/>
  <c r="I36" i="18" s="1"/>
  <c r="I37" i="18" s="1"/>
  <c r="I38" i="18" s="1"/>
  <c r="I39" i="18" s="1"/>
  <c r="I40" i="18" s="1"/>
  <c r="I41" i="18" s="1"/>
  <c r="I42" i="18" s="1"/>
  <c r="I43" i="18" s="1"/>
  <c r="I44" i="18" s="1"/>
  <c r="I45" i="18" s="1"/>
  <c r="I46" i="18" s="1"/>
  <c r="I47" i="18" s="1"/>
  <c r="I48" i="18" s="1"/>
  <c r="I49" i="18" s="1"/>
  <c r="I50" i="18" s="1"/>
  <c r="I51" i="18" s="1"/>
  <c r="I52" i="18" s="1"/>
  <c r="I53" i="18" s="1"/>
  <c r="I54" i="18" s="1"/>
  <c r="I57" i="18" s="1"/>
  <c r="I58" i="18" s="1"/>
  <c r="I59" i="18" s="1"/>
  <c r="I60" i="18" s="1"/>
  <c r="I61" i="18" s="1"/>
  <c r="I62" i="18" s="1"/>
  <c r="I63" i="18" s="1"/>
  <c r="I64" i="18" s="1"/>
  <c r="I65" i="18" s="1"/>
  <c r="I66" i="18" s="1"/>
  <c r="I67" i="18" s="1"/>
  <c r="I68" i="18" s="1"/>
  <c r="I69" i="18" s="1"/>
  <c r="I70" i="18" s="1"/>
  <c r="I71" i="18" s="1"/>
  <c r="I72" i="18" s="1"/>
  <c r="I73" i="18" s="1"/>
  <c r="I74" i="18" s="1"/>
  <c r="I75" i="18" s="1"/>
  <c r="I76" i="18" s="1"/>
  <c r="I77" i="18" s="1"/>
  <c r="I78" i="18" s="1"/>
  <c r="I79" i="18" s="1"/>
  <c r="I80" i="18" s="1"/>
  <c r="I81" i="18" s="1"/>
  <c r="I82" i="18" s="1"/>
  <c r="I83" i="18" s="1"/>
  <c r="I84" i="18" s="1"/>
  <c r="I85" i="18" s="1"/>
  <c r="I86" i="18" s="1"/>
  <c r="K39" i="3"/>
  <c r="FB95" i="1"/>
  <c r="FB85" i="1"/>
  <c r="FB74" i="1"/>
  <c r="FB62" i="1"/>
  <c r="FB33" i="1"/>
  <c r="FB22" i="1"/>
  <c r="FB11" i="1"/>
  <c r="G46" i="18" l="1"/>
  <c r="G29" i="18"/>
  <c r="A2" i="3" l="1"/>
  <c r="A3" i="3" s="1"/>
  <c r="A4" i="3" s="1"/>
  <c r="A5" i="3" s="1"/>
  <c r="A6" i="3" s="1"/>
  <c r="L3" i="3"/>
  <c r="L4" i="3" s="1"/>
  <c r="L5" i="3" s="1"/>
  <c r="L6" i="3" s="1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K38" i="3"/>
  <c r="GK3" i="1"/>
  <c r="G56" i="18"/>
  <c r="EW95" i="1"/>
  <c r="EW22" i="1"/>
  <c r="EW33" i="1"/>
  <c r="EW62" i="1"/>
  <c r="EW85" i="1"/>
  <c r="EW11" i="1"/>
  <c r="DS11" i="1"/>
  <c r="DX11" i="1"/>
  <c r="EC11" i="1"/>
  <c r="EH11" i="1"/>
  <c r="EM11" i="1"/>
  <c r="ER11" i="1"/>
  <c r="DS22" i="1"/>
  <c r="DX22" i="1"/>
  <c r="EC22" i="1"/>
  <c r="EH22" i="1"/>
  <c r="EM22" i="1"/>
  <c r="ER22" i="1"/>
  <c r="DX33" i="1"/>
  <c r="EC33" i="1"/>
  <c r="EH33" i="1"/>
  <c r="EM33" i="1"/>
  <c r="ER33" i="1"/>
  <c r="EC44" i="1"/>
  <c r="ER44" i="1"/>
  <c r="EC62" i="1"/>
  <c r="EH62" i="1"/>
  <c r="EM62" i="1"/>
  <c r="ER62" i="1"/>
  <c r="EC74" i="1"/>
  <c r="EM74" i="1"/>
  <c r="ER74" i="1"/>
  <c r="ER85" i="1"/>
  <c r="ER95" i="1"/>
  <c r="M2" i="3"/>
  <c r="I2" i="3"/>
  <c r="I3" i="3"/>
  <c r="I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K36" i="3"/>
  <c r="K37" i="3"/>
  <c r="J46" i="3"/>
  <c r="A3" i="18"/>
  <c r="A4" i="18" s="1"/>
  <c r="A5" i="18" s="1"/>
  <c r="A6" i="18" s="1"/>
  <c r="A7" i="18" s="1"/>
  <c r="G50" i="18"/>
  <c r="G38" i="18"/>
  <c r="GK5" i="1"/>
  <c r="H3" i="3"/>
  <c r="H4" i="3" s="1"/>
  <c r="H5" i="3" s="1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G1425" i="3"/>
  <c r="D1426" i="3"/>
  <c r="G3" i="18"/>
  <c r="G4" i="18"/>
  <c r="G5" i="18"/>
  <c r="G6" i="18"/>
  <c r="G7" i="18"/>
  <c r="G11" i="18"/>
  <c r="G12" i="18"/>
  <c r="G13" i="18"/>
  <c r="G8" i="18"/>
  <c r="G15" i="18"/>
  <c r="G14" i="18"/>
  <c r="G16" i="18"/>
  <c r="G17" i="18"/>
  <c r="G10" i="18"/>
  <c r="G19" i="18"/>
  <c r="G21" i="18"/>
  <c r="G22" i="18"/>
  <c r="G23" i="18"/>
  <c r="G24" i="18"/>
  <c r="G28" i="18"/>
  <c r="G25" i="18"/>
  <c r="G27" i="18"/>
  <c r="G26" i="18"/>
  <c r="G30" i="18"/>
  <c r="G32" i="18"/>
  <c r="G34" i="18"/>
  <c r="G33" i="18"/>
  <c r="G36" i="18"/>
  <c r="G35" i="18"/>
  <c r="G40" i="18"/>
  <c r="G37" i="18"/>
  <c r="G45" i="18"/>
  <c r="G49" i="18"/>
  <c r="G55" i="18"/>
  <c r="G47" i="18"/>
  <c r="G59" i="18"/>
  <c r="G44" i="18"/>
  <c r="G57" i="18"/>
  <c r="G48" i="18"/>
  <c r="G51" i="18"/>
  <c r="G43" i="18"/>
  <c r="G52" i="18"/>
  <c r="G42" i="18"/>
  <c r="G41" i="18"/>
  <c r="G53" i="18"/>
  <c r="G9" i="18"/>
  <c r="G39" i="18"/>
  <c r="D60" i="18"/>
  <c r="E60" i="18"/>
  <c r="F60" i="18"/>
  <c r="O105" i="3" l="1"/>
  <c r="O57" i="3"/>
  <c r="O113" i="3"/>
  <c r="O37" i="3"/>
  <c r="O98" i="3"/>
  <c r="E1061" i="3"/>
  <c r="E581" i="3"/>
  <c r="E550" i="3"/>
  <c r="E1005" i="3"/>
  <c r="E1028" i="3"/>
  <c r="E1175" i="3"/>
  <c r="E620" i="3"/>
  <c r="E999" i="3"/>
  <c r="E1405" i="3"/>
  <c r="E893" i="3"/>
  <c r="E902" i="3"/>
  <c r="E1131" i="3"/>
  <c r="E1421" i="3"/>
  <c r="E980" i="3"/>
  <c r="F1421" i="3"/>
  <c r="F980" i="3"/>
  <c r="E1129" i="3"/>
  <c r="E608" i="3"/>
  <c r="E453" i="3"/>
  <c r="E432" i="3"/>
  <c r="E987" i="3"/>
  <c r="E492" i="3"/>
  <c r="E576" i="3"/>
  <c r="E855" i="3"/>
  <c r="O65" i="3"/>
  <c r="O112" i="3"/>
  <c r="O120" i="3"/>
  <c r="O111" i="3"/>
  <c r="O94" i="3"/>
  <c r="F1333" i="3"/>
  <c r="F1249" i="3"/>
  <c r="F1024" i="3"/>
  <c r="F1139" i="3"/>
  <c r="F503" i="3"/>
  <c r="F1186" i="3"/>
  <c r="F595" i="3"/>
  <c r="F862" i="3"/>
  <c r="F1397" i="3"/>
  <c r="F543" i="3"/>
  <c r="F1354" i="3"/>
  <c r="E1266" i="3"/>
  <c r="E1362" i="3"/>
  <c r="F1266" i="3"/>
  <c r="F1362" i="3"/>
  <c r="F1159" i="3"/>
  <c r="F1259" i="3"/>
  <c r="F522" i="3"/>
  <c r="F918" i="3"/>
  <c r="F1040" i="3"/>
  <c r="F556" i="3"/>
  <c r="F1420" i="3"/>
  <c r="F455" i="3"/>
  <c r="F496" i="3"/>
  <c r="F1023" i="3"/>
  <c r="F477" i="3"/>
  <c r="F531" i="3"/>
  <c r="F466" i="3"/>
  <c r="F1057" i="3"/>
  <c r="F1140" i="3"/>
  <c r="F1102" i="3"/>
  <c r="F852" i="3"/>
  <c r="F611" i="3"/>
  <c r="F1411" i="3"/>
  <c r="F1361" i="3"/>
  <c r="F1394" i="3"/>
  <c r="F894" i="3"/>
  <c r="F1248" i="3"/>
  <c r="F557" i="3"/>
  <c r="F542" i="3"/>
  <c r="E1140" i="3"/>
  <c r="E852" i="3"/>
  <c r="E1411" i="3"/>
  <c r="E1361" i="3"/>
  <c r="E1394" i="3"/>
  <c r="E894" i="3"/>
  <c r="E1248" i="3"/>
  <c r="E557" i="3"/>
  <c r="E542" i="3"/>
  <c r="F1229" i="3"/>
  <c r="F909" i="3"/>
  <c r="F276" i="3"/>
  <c r="F524" i="3"/>
  <c r="F547" i="3"/>
  <c r="E613" i="3"/>
  <c r="E909" i="3"/>
  <c r="O128" i="3"/>
  <c r="O129" i="3"/>
  <c r="O91" i="3"/>
  <c r="O30" i="3"/>
  <c r="E1333" i="3"/>
  <c r="D1333" i="3" s="1"/>
  <c r="E1249" i="3"/>
  <c r="D1249" i="3" s="1"/>
  <c r="E1024" i="3"/>
  <c r="D1024" i="3" s="1"/>
  <c r="E1139" i="3"/>
  <c r="D1139" i="3" s="1"/>
  <c r="E503" i="3"/>
  <c r="D503" i="3" s="1"/>
  <c r="E1186" i="3"/>
  <c r="D1186" i="3" s="1"/>
  <c r="E595" i="3"/>
  <c r="D595" i="3" s="1"/>
  <c r="E862" i="3"/>
  <c r="D862" i="3" s="1"/>
  <c r="E1397" i="3"/>
  <c r="D1397" i="3" s="1"/>
  <c r="E543" i="3"/>
  <c r="D543" i="3" s="1"/>
  <c r="E1354" i="3"/>
  <c r="D1354" i="3" s="1"/>
  <c r="E970" i="3"/>
  <c r="E1101" i="3"/>
  <c r="F970" i="3"/>
  <c r="F1101" i="3"/>
  <c r="E1159" i="3"/>
  <c r="D1159" i="3" s="1"/>
  <c r="E1259" i="3"/>
  <c r="D1259" i="3" s="1"/>
  <c r="E522" i="3"/>
  <c r="D522" i="3" s="1"/>
  <c r="E918" i="3"/>
  <c r="D918" i="3" s="1"/>
  <c r="E1040" i="3"/>
  <c r="D1040" i="3" s="1"/>
  <c r="E556" i="3"/>
  <c r="D556" i="3" s="1"/>
  <c r="E1420" i="3"/>
  <c r="D1420" i="3" s="1"/>
  <c r="E455" i="3"/>
  <c r="D455" i="3" s="1"/>
  <c r="E496" i="3"/>
  <c r="D496" i="3" s="1"/>
  <c r="E1023" i="3"/>
  <c r="D1023" i="3" s="1"/>
  <c r="E477" i="3"/>
  <c r="D477" i="3" s="1"/>
  <c r="E531" i="3"/>
  <c r="D531" i="3" s="1"/>
  <c r="E466" i="3"/>
  <c r="D466" i="3" s="1"/>
  <c r="E1057" i="3"/>
  <c r="D1057" i="3" s="1"/>
  <c r="E1102" i="3"/>
  <c r="E611" i="3"/>
  <c r="F1172" i="3"/>
  <c r="E1239" i="3"/>
  <c r="E1088" i="3"/>
  <c r="E465" i="3"/>
  <c r="E1229" i="3"/>
  <c r="E1276" i="3"/>
  <c r="O132" i="3"/>
  <c r="O95" i="3"/>
  <c r="O101" i="3"/>
  <c r="O126" i="3"/>
  <c r="O104" i="3"/>
  <c r="F1061" i="3"/>
  <c r="F581" i="3"/>
  <c r="F550" i="3"/>
  <c r="F1005" i="3"/>
  <c r="F1028" i="3"/>
  <c r="F1175" i="3"/>
  <c r="F620" i="3"/>
  <c r="F999" i="3"/>
  <c r="F1405" i="3"/>
  <c r="F893" i="3"/>
  <c r="F902" i="3"/>
  <c r="F1131" i="3"/>
  <c r="E1022" i="3"/>
  <c r="E566" i="3"/>
  <c r="F1022" i="3"/>
  <c r="F566" i="3"/>
  <c r="F1129" i="3"/>
  <c r="F608" i="3"/>
  <c r="F453" i="3"/>
  <c r="F432" i="3"/>
  <c r="F987" i="3"/>
  <c r="F492" i="3"/>
  <c r="F576" i="3"/>
  <c r="F855" i="3"/>
  <c r="F1239" i="3"/>
  <c r="F874" i="3"/>
  <c r="F934" i="3"/>
  <c r="F1088" i="3"/>
  <c r="F613" i="3"/>
  <c r="F465" i="3"/>
  <c r="F1276" i="3"/>
  <c r="F618" i="3"/>
  <c r="F892" i="3"/>
  <c r="F922" i="3"/>
  <c r="E874" i="3"/>
  <c r="E934" i="3"/>
  <c r="E276" i="3"/>
  <c r="D276" i="3" s="1"/>
  <c r="E1172" i="3"/>
  <c r="E524" i="3"/>
  <c r="E618" i="3"/>
  <c r="D618" i="3" s="1"/>
  <c r="E547" i="3"/>
  <c r="E892" i="3"/>
  <c r="E922" i="3"/>
  <c r="E712" i="3"/>
  <c r="F712" i="3"/>
  <c r="F397" i="3"/>
  <c r="E397" i="3"/>
  <c r="F816" i="3"/>
  <c r="F821" i="3"/>
  <c r="E816" i="3"/>
  <c r="F769" i="3"/>
  <c r="F807" i="3"/>
  <c r="E689" i="3"/>
  <c r="F689" i="3"/>
  <c r="E401" i="3"/>
  <c r="E807" i="3"/>
  <c r="F401" i="3"/>
  <c r="E821" i="3"/>
  <c r="F659" i="3"/>
  <c r="E659" i="3"/>
  <c r="E769" i="3"/>
  <c r="F766" i="3"/>
  <c r="O92" i="3"/>
  <c r="O115" i="3"/>
  <c r="O109" i="3"/>
  <c r="O102" i="3"/>
  <c r="O71" i="3"/>
  <c r="O90" i="3"/>
  <c r="O86" i="3"/>
  <c r="O64" i="3"/>
  <c r="O78" i="3"/>
  <c r="O73" i="3"/>
  <c r="O68" i="3"/>
  <c r="O62" i="3"/>
  <c r="O58" i="3"/>
  <c r="O52" i="3"/>
  <c r="O40" i="3"/>
  <c r="O45" i="3"/>
  <c r="O42" i="3"/>
  <c r="O35" i="3"/>
  <c r="O29" i="3"/>
  <c r="O25" i="3"/>
  <c r="O13" i="3"/>
  <c r="O17" i="3"/>
  <c r="O14" i="3"/>
  <c r="O8" i="3"/>
  <c r="O3" i="3"/>
  <c r="E619" i="3"/>
  <c r="E1414" i="3"/>
  <c r="E1412" i="3"/>
  <c r="E1408" i="3"/>
  <c r="E1406" i="3"/>
  <c r="E1403" i="3"/>
  <c r="E1401" i="3"/>
  <c r="E1398" i="3"/>
  <c r="E1392" i="3"/>
  <c r="E1390" i="3"/>
  <c r="E607" i="3"/>
  <c r="E1386" i="3"/>
  <c r="E1384" i="3"/>
  <c r="E1382" i="3"/>
  <c r="E1379" i="3"/>
  <c r="E1376" i="3"/>
  <c r="E1374" i="3"/>
  <c r="E1373" i="3"/>
  <c r="E1371" i="3"/>
  <c r="E1368" i="3"/>
  <c r="E1366" i="3"/>
  <c r="E1364" i="3"/>
  <c r="E1360" i="3"/>
  <c r="E1359" i="3"/>
  <c r="E1357" i="3"/>
  <c r="E1355" i="3"/>
  <c r="E1352" i="3"/>
  <c r="E1350" i="3"/>
  <c r="E1348" i="3"/>
  <c r="E1346" i="3"/>
  <c r="E1344" i="3"/>
  <c r="E1342" i="3"/>
  <c r="E766" i="3"/>
  <c r="O130" i="3"/>
  <c r="O124" i="3"/>
  <c r="O114" i="3"/>
  <c r="O107" i="3"/>
  <c r="O74" i="3"/>
  <c r="O97" i="3"/>
  <c r="O89" i="3"/>
  <c r="O85" i="3"/>
  <c r="O81" i="3"/>
  <c r="O77" i="3"/>
  <c r="O72" i="3"/>
  <c r="O67" i="3"/>
  <c r="O61" i="3"/>
  <c r="O56" i="3"/>
  <c r="O51" i="3"/>
  <c r="O49" i="3"/>
  <c r="O44" i="3"/>
  <c r="O28" i="3"/>
  <c r="O34" i="3"/>
  <c r="O27" i="3"/>
  <c r="O24" i="3"/>
  <c r="O20" i="3"/>
  <c r="O16" i="3"/>
  <c r="O12" i="3"/>
  <c r="O7" i="3"/>
  <c r="O4" i="3"/>
  <c r="F1416" i="3"/>
  <c r="F1413" i="3"/>
  <c r="F1409" i="3"/>
  <c r="F1407" i="3"/>
  <c r="F1404" i="3"/>
  <c r="F1402" i="3"/>
  <c r="F1399" i="3"/>
  <c r="F1395" i="3"/>
  <c r="F1391" i="3"/>
  <c r="F1389" i="3"/>
  <c r="F1387" i="3"/>
  <c r="F1385" i="3"/>
  <c r="F1383" i="3"/>
  <c r="F1381" i="3"/>
  <c r="F1377" i="3"/>
  <c r="F1375" i="3"/>
  <c r="F601" i="3"/>
  <c r="F1372" i="3"/>
  <c r="F1370" i="3"/>
  <c r="F1367" i="3"/>
  <c r="F1365" i="3"/>
  <c r="F1363" i="3"/>
  <c r="F596" i="3"/>
  <c r="F1358" i="3"/>
  <c r="F1356" i="3"/>
  <c r="F1353" i="3"/>
  <c r="F1351" i="3"/>
  <c r="F1349" i="3"/>
  <c r="F1347" i="3"/>
  <c r="F1345" i="3"/>
  <c r="F1343" i="3"/>
  <c r="F1341" i="3"/>
  <c r="F1340" i="3"/>
  <c r="F1336" i="3"/>
  <c r="F1332" i="3"/>
  <c r="F1330" i="3"/>
  <c r="F1328" i="3"/>
  <c r="F1325" i="3"/>
  <c r="F1323" i="3"/>
  <c r="F1320" i="3"/>
  <c r="F1318" i="3"/>
  <c r="F1314" i="3"/>
  <c r="F1312" i="3"/>
  <c r="F1310" i="3"/>
  <c r="F1308" i="3"/>
  <c r="F1306" i="3"/>
  <c r="F1304" i="3"/>
  <c r="F1302" i="3"/>
  <c r="F1300" i="3"/>
  <c r="F1298" i="3"/>
  <c r="F1296" i="3"/>
  <c r="F1294" i="3"/>
  <c r="F1292" i="3"/>
  <c r="F1289" i="3"/>
  <c r="F1287" i="3"/>
  <c r="F335" i="3"/>
  <c r="F1284" i="3"/>
  <c r="F758" i="3"/>
  <c r="O80" i="3"/>
  <c r="O133" i="3"/>
  <c r="O121" i="3"/>
  <c r="O82" i="3"/>
  <c r="O106" i="3"/>
  <c r="O100" i="3"/>
  <c r="O96" i="3"/>
  <c r="O88" i="3"/>
  <c r="O84" i="3"/>
  <c r="O47" i="3"/>
  <c r="O76" i="3"/>
  <c r="O70" i="3"/>
  <c r="O66" i="3"/>
  <c r="O60" i="3"/>
  <c r="O55" i="3"/>
  <c r="O50" i="3"/>
  <c r="O48" i="3"/>
  <c r="O43" i="3"/>
  <c r="O32" i="3"/>
  <c r="O33" i="3"/>
  <c r="O26" i="3"/>
  <c r="O22" i="3"/>
  <c r="O18" i="3"/>
  <c r="O15" i="3"/>
  <c r="O10" i="3"/>
  <c r="O6" i="3"/>
  <c r="O2" i="3"/>
  <c r="E1416" i="3"/>
  <c r="E1413" i="3"/>
  <c r="E1409" i="3"/>
  <c r="E1407" i="3"/>
  <c r="E1404" i="3"/>
  <c r="E1402" i="3"/>
  <c r="E1399" i="3"/>
  <c r="E1395" i="3"/>
  <c r="E1391" i="3"/>
  <c r="E1389" i="3"/>
  <c r="E1387" i="3"/>
  <c r="E1385" i="3"/>
  <c r="E1383" i="3"/>
  <c r="E1381" i="3"/>
  <c r="E1377" i="3"/>
  <c r="E1375" i="3"/>
  <c r="E601" i="3"/>
  <c r="E1372" i="3"/>
  <c r="E1370" i="3"/>
  <c r="E1367" i="3"/>
  <c r="E1365" i="3"/>
  <c r="E1363" i="3"/>
  <c r="E596" i="3"/>
  <c r="E1358" i="3"/>
  <c r="E1356" i="3"/>
  <c r="E1353" i="3"/>
  <c r="E1351" i="3"/>
  <c r="E1349" i="3"/>
  <c r="E1347" i="3"/>
  <c r="E1345" i="3"/>
  <c r="E1343" i="3"/>
  <c r="E1341" i="3"/>
  <c r="E1340" i="3"/>
  <c r="E1336" i="3"/>
  <c r="E1332" i="3"/>
  <c r="E1330" i="3"/>
  <c r="E1328" i="3"/>
  <c r="E1325" i="3"/>
  <c r="E1323" i="3"/>
  <c r="E1320" i="3"/>
  <c r="E1318" i="3"/>
  <c r="E1314" i="3"/>
  <c r="E1312" i="3"/>
  <c r="E1310" i="3"/>
  <c r="E1308" i="3"/>
  <c r="E1306" i="3"/>
  <c r="E1304" i="3"/>
  <c r="E1302" i="3"/>
  <c r="E1300" i="3"/>
  <c r="E1298" i="3"/>
  <c r="E1296" i="3"/>
  <c r="E1294" i="3"/>
  <c r="E1292" i="3"/>
  <c r="E1289" i="3"/>
  <c r="E1287" i="3"/>
  <c r="E335" i="3"/>
  <c r="E758" i="3"/>
  <c r="D758" i="3" s="1"/>
  <c r="O108" i="3"/>
  <c r="O131" i="3"/>
  <c r="O118" i="3"/>
  <c r="O110" i="3"/>
  <c r="O103" i="3"/>
  <c r="O99" i="3"/>
  <c r="O93" i="3"/>
  <c r="O87" i="3"/>
  <c r="O83" i="3"/>
  <c r="O79" i="3"/>
  <c r="O75" i="3"/>
  <c r="O69" i="3"/>
  <c r="O63" i="3"/>
  <c r="O59" i="3"/>
  <c r="O54" i="3"/>
  <c r="O36" i="3"/>
  <c r="O46" i="3"/>
  <c r="O39" i="3"/>
  <c r="O38" i="3"/>
  <c r="O31" i="3"/>
  <c r="O19" i="3"/>
  <c r="O23" i="3"/>
  <c r="O21" i="3"/>
  <c r="O11" i="3"/>
  <c r="O9" i="3"/>
  <c r="O5" i="3"/>
  <c r="F619" i="3"/>
  <c r="F1414" i="3"/>
  <c r="F1412" i="3"/>
  <c r="F1408" i="3"/>
  <c r="F1406" i="3"/>
  <c r="F1403" i="3"/>
  <c r="F1401" i="3"/>
  <c r="F1398" i="3"/>
  <c r="F1392" i="3"/>
  <c r="F1390" i="3"/>
  <c r="F607" i="3"/>
  <c r="F1386" i="3"/>
  <c r="F1384" i="3"/>
  <c r="F1382" i="3"/>
  <c r="F1379" i="3"/>
  <c r="F1376" i="3"/>
  <c r="F1374" i="3"/>
  <c r="F1373" i="3"/>
  <c r="F1371" i="3"/>
  <c r="F1368" i="3"/>
  <c r="F1366" i="3"/>
  <c r="F1364" i="3"/>
  <c r="F1360" i="3"/>
  <c r="F1359" i="3"/>
  <c r="F1357" i="3"/>
  <c r="F1355" i="3"/>
  <c r="F1352" i="3"/>
  <c r="F1350" i="3"/>
  <c r="F1348" i="3"/>
  <c r="F1346" i="3"/>
  <c r="F1344" i="3"/>
  <c r="F1342" i="3"/>
  <c r="F429" i="3"/>
  <c r="F1339" i="3"/>
  <c r="F1335" i="3"/>
  <c r="F339" i="3"/>
  <c r="F1324" i="3"/>
  <c r="F1319" i="3"/>
  <c r="F1313" i="3"/>
  <c r="F1309" i="3"/>
  <c r="F1305" i="3"/>
  <c r="F1301" i="3"/>
  <c r="F1297" i="3"/>
  <c r="F1293" i="3"/>
  <c r="F1288" i="3"/>
  <c r="F1285" i="3"/>
  <c r="E1283" i="3"/>
  <c r="E1281" i="3"/>
  <c r="E1279" i="3"/>
  <c r="E1277" i="3"/>
  <c r="E1274" i="3"/>
  <c r="E1272" i="3"/>
  <c r="E1270" i="3"/>
  <c r="E1267" i="3"/>
  <c r="E1264" i="3"/>
  <c r="E1262" i="3"/>
  <c r="E1260" i="3"/>
  <c r="E1257" i="3"/>
  <c r="E1254" i="3"/>
  <c r="E1251" i="3"/>
  <c r="E1244" i="3"/>
  <c r="E1242" i="3"/>
  <c r="E1240" i="3"/>
  <c r="E1237" i="3"/>
  <c r="E1235" i="3"/>
  <c r="E1234" i="3"/>
  <c r="E1231" i="3"/>
  <c r="E1228" i="3"/>
  <c r="E1226" i="3"/>
  <c r="E1223" i="3"/>
  <c r="E1222" i="3"/>
  <c r="E1219" i="3"/>
  <c r="E1217" i="3"/>
  <c r="E1215" i="3"/>
  <c r="E1213" i="3"/>
  <c r="E1211" i="3"/>
  <c r="E1209" i="3"/>
  <c r="E1207" i="3"/>
  <c r="E1204" i="3"/>
  <c r="E1202" i="3"/>
  <c r="E1200" i="3"/>
  <c r="E1199" i="3"/>
  <c r="E1197" i="3"/>
  <c r="E1195" i="3"/>
  <c r="E1192" i="3"/>
  <c r="E1190" i="3"/>
  <c r="E1187" i="3"/>
  <c r="E1184" i="3"/>
  <c r="E1182" i="3"/>
  <c r="E1179" i="3"/>
  <c r="E1177" i="3"/>
  <c r="E1174" i="3"/>
  <c r="E1170" i="3"/>
  <c r="E1168" i="3"/>
  <c r="E1166" i="3"/>
  <c r="E1164" i="3"/>
  <c r="E1162" i="3"/>
  <c r="E1160" i="3"/>
  <c r="E1157" i="3"/>
  <c r="E1155" i="3"/>
  <c r="E1152" i="3"/>
  <c r="E1149" i="3"/>
  <c r="E1147" i="3"/>
  <c r="E1145" i="3"/>
  <c r="E1143" i="3"/>
  <c r="E1141" i="3"/>
  <c r="E1137" i="3"/>
  <c r="E1134" i="3"/>
  <c r="E1127" i="3"/>
  <c r="E1125" i="3"/>
  <c r="E1124" i="3"/>
  <c r="E1122" i="3"/>
  <c r="E1120" i="3"/>
  <c r="E1118" i="3"/>
  <c r="E1116" i="3"/>
  <c r="E1114" i="3"/>
  <c r="E1112" i="3"/>
  <c r="E1109" i="3"/>
  <c r="E1105" i="3"/>
  <c r="E1335" i="3"/>
  <c r="E339" i="3"/>
  <c r="E1324" i="3"/>
  <c r="E1319" i="3"/>
  <c r="E1313" i="3"/>
  <c r="E1309" i="3"/>
  <c r="E1305" i="3"/>
  <c r="E1301" i="3"/>
  <c r="E1297" i="3"/>
  <c r="E1293" i="3"/>
  <c r="E1288" i="3"/>
  <c r="E1285" i="3"/>
  <c r="F1282" i="3"/>
  <c r="F1280" i="3"/>
  <c r="F1278" i="3"/>
  <c r="F1275" i="3"/>
  <c r="F1273" i="3"/>
  <c r="F1271" i="3"/>
  <c r="F1268" i="3"/>
  <c r="F1265" i="3"/>
  <c r="F1263" i="3"/>
  <c r="F1261" i="3"/>
  <c r="F1258" i="3"/>
  <c r="F1256" i="3"/>
  <c r="F1253" i="3"/>
  <c r="F1246" i="3"/>
  <c r="F1243" i="3"/>
  <c r="F1241" i="3"/>
  <c r="F1238" i="3"/>
  <c r="F1236" i="3"/>
  <c r="F562" i="3"/>
  <c r="F1233" i="3"/>
  <c r="F1230" i="3"/>
  <c r="F1227" i="3"/>
  <c r="F1225" i="3"/>
  <c r="F426" i="3"/>
  <c r="F1220" i="3"/>
  <c r="F1218" i="3"/>
  <c r="F1216" i="3"/>
  <c r="F1214" i="3"/>
  <c r="F1212" i="3"/>
  <c r="F1210" i="3"/>
  <c r="F1208" i="3"/>
  <c r="F1206" i="3"/>
  <c r="F1203" i="3"/>
  <c r="F1201" i="3"/>
  <c r="F554" i="3"/>
  <c r="F1198" i="3"/>
  <c r="F1196" i="3"/>
  <c r="F1193" i="3"/>
  <c r="F1191" i="3"/>
  <c r="F1189" i="3"/>
  <c r="F1185" i="3"/>
  <c r="F1183" i="3"/>
  <c r="F1181" i="3"/>
  <c r="F1178" i="3"/>
  <c r="F1176" i="3"/>
  <c r="F1171" i="3"/>
  <c r="F1169" i="3"/>
  <c r="F1167" i="3"/>
  <c r="F1165" i="3"/>
  <c r="F1163" i="3"/>
  <c r="F1161" i="3"/>
  <c r="F1158" i="3"/>
  <c r="F538" i="3"/>
  <c r="F1154" i="3"/>
  <c r="E429" i="3"/>
  <c r="F1331" i="3"/>
  <c r="F1326" i="3"/>
  <c r="F1321" i="3"/>
  <c r="F1316" i="3"/>
  <c r="F1311" i="3"/>
  <c r="F1307" i="3"/>
  <c r="F1303" i="3"/>
  <c r="F1299" i="3"/>
  <c r="F1295" i="3"/>
  <c r="F1291" i="3"/>
  <c r="F1286" i="3"/>
  <c r="E1284" i="3"/>
  <c r="E1282" i="3"/>
  <c r="E1280" i="3"/>
  <c r="E1278" i="3"/>
  <c r="E1275" i="3"/>
  <c r="E1273" i="3"/>
  <c r="E1271" i="3"/>
  <c r="E1268" i="3"/>
  <c r="E1265" i="3"/>
  <c r="E1263" i="3"/>
  <c r="E1261" i="3"/>
  <c r="E1258" i="3"/>
  <c r="E1256" i="3"/>
  <c r="E1253" i="3"/>
  <c r="E1246" i="3"/>
  <c r="E1243" i="3"/>
  <c r="E1241" i="3"/>
  <c r="E1238" i="3"/>
  <c r="E1236" i="3"/>
  <c r="E562" i="3"/>
  <c r="E1233" i="3"/>
  <c r="E1230" i="3"/>
  <c r="E1227" i="3"/>
  <c r="E1225" i="3"/>
  <c r="E426" i="3"/>
  <c r="E1220" i="3"/>
  <c r="E1218" i="3"/>
  <c r="E1216" i="3"/>
  <c r="E1214" i="3"/>
  <c r="E1212" i="3"/>
  <c r="E1210" i="3"/>
  <c r="E1208" i="3"/>
  <c r="E1206" i="3"/>
  <c r="E1203" i="3"/>
  <c r="E1201" i="3"/>
  <c r="E554" i="3"/>
  <c r="E1198" i="3"/>
  <c r="E1196" i="3"/>
  <c r="E1193" i="3"/>
  <c r="E1191" i="3"/>
  <c r="E1189" i="3"/>
  <c r="E1185" i="3"/>
  <c r="E1183" i="3"/>
  <c r="E1181" i="3"/>
  <c r="E1178" i="3"/>
  <c r="E1176" i="3"/>
  <c r="E1171" i="3"/>
  <c r="E1169" i="3"/>
  <c r="E1167" i="3"/>
  <c r="E1165" i="3"/>
  <c r="E1163" i="3"/>
  <c r="E1161" i="3"/>
  <c r="E1158" i="3"/>
  <c r="E538" i="3"/>
  <c r="E1154" i="3"/>
  <c r="E1339" i="3"/>
  <c r="E1331" i="3"/>
  <c r="E1326" i="3"/>
  <c r="E1321" i="3"/>
  <c r="E1316" i="3"/>
  <c r="E1311" i="3"/>
  <c r="E1307" i="3"/>
  <c r="E1303" i="3"/>
  <c r="E1299" i="3"/>
  <c r="E1295" i="3"/>
  <c r="E1291" i="3"/>
  <c r="E1286" i="3"/>
  <c r="F1283" i="3"/>
  <c r="F1281" i="3"/>
  <c r="F1279" i="3"/>
  <c r="F1277" i="3"/>
  <c r="F1274" i="3"/>
  <c r="F1272" i="3"/>
  <c r="F1270" i="3"/>
  <c r="F1267" i="3"/>
  <c r="F1264" i="3"/>
  <c r="F1262" i="3"/>
  <c r="F1260" i="3"/>
  <c r="F1257" i="3"/>
  <c r="F1254" i="3"/>
  <c r="F1251" i="3"/>
  <c r="F1244" i="3"/>
  <c r="F1242" i="3"/>
  <c r="F1240" i="3"/>
  <c r="F1237" i="3"/>
  <c r="F1235" i="3"/>
  <c r="F1234" i="3"/>
  <c r="F1231" i="3"/>
  <c r="F1228" i="3"/>
  <c r="F1226" i="3"/>
  <c r="F1223" i="3"/>
  <c r="F1222" i="3"/>
  <c r="F1219" i="3"/>
  <c r="F1217" i="3"/>
  <c r="F1215" i="3"/>
  <c r="F1213" i="3"/>
  <c r="F1211" i="3"/>
  <c r="F1209" i="3"/>
  <c r="F1207" i="3"/>
  <c r="F1204" i="3"/>
  <c r="F1202" i="3"/>
  <c r="F1200" i="3"/>
  <c r="F1199" i="3"/>
  <c r="F1197" i="3"/>
  <c r="F1195" i="3"/>
  <c r="F1192" i="3"/>
  <c r="F1190" i="3"/>
  <c r="F1187" i="3"/>
  <c r="F1184" i="3"/>
  <c r="F1182" i="3"/>
  <c r="F1179" i="3"/>
  <c r="F1177" i="3"/>
  <c r="F1174" i="3"/>
  <c r="F1170" i="3"/>
  <c r="F1168" i="3"/>
  <c r="F1166" i="3"/>
  <c r="F1164" i="3"/>
  <c r="F1162" i="3"/>
  <c r="F1160" i="3"/>
  <c r="F1157" i="3"/>
  <c r="F1155" i="3"/>
  <c r="F1152" i="3"/>
  <c r="F1149" i="3"/>
  <c r="F1147" i="3"/>
  <c r="F1145" i="3"/>
  <c r="F1143" i="3"/>
  <c r="F1141" i="3"/>
  <c r="F1137" i="3"/>
  <c r="F1134" i="3"/>
  <c r="F1127" i="3"/>
  <c r="F1125" i="3"/>
  <c r="F1124" i="3"/>
  <c r="F1122" i="3"/>
  <c r="F1120" i="3"/>
  <c r="F1118" i="3"/>
  <c r="F1116" i="3"/>
  <c r="F1114" i="3"/>
  <c r="F1112" i="3"/>
  <c r="F1109" i="3"/>
  <c r="F1105" i="3"/>
  <c r="F1148" i="3"/>
  <c r="F1144" i="3"/>
  <c r="F1138" i="3"/>
  <c r="F1128" i="3"/>
  <c r="F528" i="3"/>
  <c r="F1121" i="3"/>
  <c r="F1117" i="3"/>
  <c r="F1113" i="3"/>
  <c r="F1107" i="3"/>
  <c r="F1100" i="3"/>
  <c r="F1097" i="3"/>
  <c r="F1095" i="3"/>
  <c r="F1093" i="3"/>
  <c r="F1091" i="3"/>
  <c r="F1089" i="3"/>
  <c r="F1086" i="3"/>
  <c r="F1084" i="3"/>
  <c r="F1083" i="3"/>
  <c r="F1081" i="3"/>
  <c r="F512" i="3"/>
  <c r="F1077" i="3"/>
  <c r="F1074" i="3"/>
  <c r="F1073" i="3"/>
  <c r="F1071" i="3"/>
  <c r="F1069" i="3"/>
  <c r="F1067" i="3"/>
  <c r="F1065" i="3"/>
  <c r="F1063" i="3"/>
  <c r="F1060" i="3"/>
  <c r="F1056" i="3"/>
  <c r="F1053" i="3"/>
  <c r="F1051" i="3"/>
  <c r="F1049" i="3"/>
  <c r="F1047" i="3"/>
  <c r="F1045" i="3"/>
  <c r="F1042" i="3"/>
  <c r="F1038" i="3"/>
  <c r="F1036" i="3"/>
  <c r="F1034" i="3"/>
  <c r="F1032" i="3"/>
  <c r="F1030" i="3"/>
  <c r="F491" i="3"/>
  <c r="F1026" i="3"/>
  <c r="F1021" i="3"/>
  <c r="F1018" i="3"/>
  <c r="F1016" i="3"/>
  <c r="F1014" i="3"/>
  <c r="F1010" i="3"/>
  <c r="F1008" i="3"/>
  <c r="F1006" i="3"/>
  <c r="F1003" i="3"/>
  <c r="F1000" i="3"/>
  <c r="F998" i="3"/>
  <c r="F995" i="3"/>
  <c r="F993" i="3"/>
  <c r="F991" i="3"/>
  <c r="F988" i="3"/>
  <c r="F985" i="3"/>
  <c r="F983" i="3"/>
  <c r="F981" i="3"/>
  <c r="F978" i="3"/>
  <c r="F301" i="3"/>
  <c r="F974" i="3"/>
  <c r="F972" i="3"/>
  <c r="F969" i="3"/>
  <c r="F967" i="3"/>
  <c r="F965" i="3"/>
  <c r="F963" i="3"/>
  <c r="F961" i="3"/>
  <c r="F959" i="3"/>
  <c r="F957" i="3"/>
  <c r="F955" i="3"/>
  <c r="F953" i="3"/>
  <c r="F951" i="3"/>
  <c r="F949" i="3"/>
  <c r="F947" i="3"/>
  <c r="F945" i="3"/>
  <c r="F943" i="3"/>
  <c r="F942" i="3"/>
  <c r="F461" i="3"/>
  <c r="F938" i="3"/>
  <c r="F936" i="3"/>
  <c r="F460" i="3"/>
  <c r="F932" i="3"/>
  <c r="F930" i="3"/>
  <c r="F928" i="3"/>
  <c r="F925" i="3"/>
  <c r="F921" i="3"/>
  <c r="F919" i="3"/>
  <c r="F916" i="3"/>
  <c r="F914" i="3"/>
  <c r="F911" i="3"/>
  <c r="F908" i="3"/>
  <c r="F906" i="3"/>
  <c r="F904" i="3"/>
  <c r="F289" i="3"/>
  <c r="F900" i="3"/>
  <c r="F897" i="3"/>
  <c r="F895" i="3"/>
  <c r="F889" i="3"/>
  <c r="F887" i="3"/>
  <c r="F885" i="3"/>
  <c r="F883" i="3"/>
  <c r="F881" i="3"/>
  <c r="F879" i="3"/>
  <c r="F877" i="3"/>
  <c r="F876" i="3"/>
  <c r="F873" i="3"/>
  <c r="F438" i="3"/>
  <c r="F870" i="3"/>
  <c r="F868" i="3"/>
  <c r="F866" i="3"/>
  <c r="F864" i="3"/>
  <c r="F861" i="3"/>
  <c r="F859" i="3"/>
  <c r="F857" i="3"/>
  <c r="F854" i="3"/>
  <c r="F851" i="3"/>
  <c r="F849" i="3"/>
  <c r="F845" i="3"/>
  <c r="F843" i="3"/>
  <c r="F841" i="3"/>
  <c r="F838" i="3"/>
  <c r="F836" i="3"/>
  <c r="F834" i="3"/>
  <c r="F832" i="3"/>
  <c r="F830" i="3"/>
  <c r="F828" i="3"/>
  <c r="F826" i="3"/>
  <c r="F824" i="3"/>
  <c r="F822" i="3"/>
  <c r="F415" i="3"/>
  <c r="F818" i="3"/>
  <c r="F815" i="3"/>
  <c r="F813" i="3"/>
  <c r="F811" i="3"/>
  <c r="F809" i="3"/>
  <c r="F806" i="3"/>
  <c r="F186" i="3"/>
  <c r="F803" i="3"/>
  <c r="F800" i="3"/>
  <c r="F798" i="3"/>
  <c r="F796" i="3"/>
  <c r="F794" i="3"/>
  <c r="F792" i="3"/>
  <c r="E1148" i="3"/>
  <c r="E1144" i="3"/>
  <c r="E1138" i="3"/>
  <c r="E1128" i="3"/>
  <c r="E528" i="3"/>
  <c r="E1121" i="3"/>
  <c r="E1117" i="3"/>
  <c r="E1113" i="3"/>
  <c r="E1107" i="3"/>
  <c r="E1100" i="3"/>
  <c r="E1097" i="3"/>
  <c r="E1095" i="3"/>
  <c r="E1093" i="3"/>
  <c r="E1091" i="3"/>
  <c r="E1089" i="3"/>
  <c r="E1086" i="3"/>
  <c r="E1084" i="3"/>
  <c r="E1083" i="3"/>
  <c r="E1081" i="3"/>
  <c r="E512" i="3"/>
  <c r="E1077" i="3"/>
  <c r="E1074" i="3"/>
  <c r="E1073" i="3"/>
  <c r="E1071" i="3"/>
  <c r="E1069" i="3"/>
  <c r="E1067" i="3"/>
  <c r="E1065" i="3"/>
  <c r="E1063" i="3"/>
  <c r="E1060" i="3"/>
  <c r="E1056" i="3"/>
  <c r="E1053" i="3"/>
  <c r="E1051" i="3"/>
  <c r="E1049" i="3"/>
  <c r="E1047" i="3"/>
  <c r="E1045" i="3"/>
  <c r="E1042" i="3"/>
  <c r="E1038" i="3"/>
  <c r="E1036" i="3"/>
  <c r="E1034" i="3"/>
  <c r="E1032" i="3"/>
  <c r="E1030" i="3"/>
  <c r="E491" i="3"/>
  <c r="E1026" i="3"/>
  <c r="E1021" i="3"/>
  <c r="E1018" i="3"/>
  <c r="E1016" i="3"/>
  <c r="E1014" i="3"/>
  <c r="E1010" i="3"/>
  <c r="E1008" i="3"/>
  <c r="E1006" i="3"/>
  <c r="E1003" i="3"/>
  <c r="E1000" i="3"/>
  <c r="E998" i="3"/>
  <c r="E995" i="3"/>
  <c r="E993" i="3"/>
  <c r="E991" i="3"/>
  <c r="E988" i="3"/>
  <c r="E985" i="3"/>
  <c r="E983" i="3"/>
  <c r="E981" i="3"/>
  <c r="E978" i="3"/>
  <c r="E301" i="3"/>
  <c r="E974" i="3"/>
  <c r="E972" i="3"/>
  <c r="E969" i="3"/>
  <c r="E967" i="3"/>
  <c r="E965" i="3"/>
  <c r="E963" i="3"/>
  <c r="E961" i="3"/>
  <c r="E959" i="3"/>
  <c r="E957" i="3"/>
  <c r="E955" i="3"/>
  <c r="E953" i="3"/>
  <c r="E951" i="3"/>
  <c r="E949" i="3"/>
  <c r="E947" i="3"/>
  <c r="E945" i="3"/>
  <c r="E943" i="3"/>
  <c r="E942" i="3"/>
  <c r="E461" i="3"/>
  <c r="E938" i="3"/>
  <c r="E936" i="3"/>
  <c r="E460" i="3"/>
  <c r="E932" i="3"/>
  <c r="E930" i="3"/>
  <c r="E928" i="3"/>
  <c r="E925" i="3"/>
  <c r="E921" i="3"/>
  <c r="E919" i="3"/>
  <c r="E916" i="3"/>
  <c r="E914" i="3"/>
  <c r="E911" i="3"/>
  <c r="E908" i="3"/>
  <c r="E906" i="3"/>
  <c r="E904" i="3"/>
  <c r="E289" i="3"/>
  <c r="E900" i="3"/>
  <c r="E897" i="3"/>
  <c r="E895" i="3"/>
  <c r="E889" i="3"/>
  <c r="E887" i="3"/>
  <c r="E885" i="3"/>
  <c r="E883" i="3"/>
  <c r="E881" i="3"/>
  <c r="E879" i="3"/>
  <c r="E877" i="3"/>
  <c r="E876" i="3"/>
  <c r="E873" i="3"/>
  <c r="E438" i="3"/>
  <c r="E870" i="3"/>
  <c r="E868" i="3"/>
  <c r="E866" i="3"/>
  <c r="E864" i="3"/>
  <c r="E861" i="3"/>
  <c r="E859" i="3"/>
  <c r="E857" i="3"/>
  <c r="E854" i="3"/>
  <c r="E851" i="3"/>
  <c r="E849" i="3"/>
  <c r="E845" i="3"/>
  <c r="E843" i="3"/>
  <c r="E841" i="3"/>
  <c r="E838" i="3"/>
  <c r="E836" i="3"/>
  <c r="E834" i="3"/>
  <c r="E832" i="3"/>
  <c r="E830" i="3"/>
  <c r="E828" i="3"/>
  <c r="E826" i="3"/>
  <c r="E824" i="3"/>
  <c r="E822" i="3"/>
  <c r="E415" i="3"/>
  <c r="E818" i="3"/>
  <c r="E815" i="3"/>
  <c r="E813" i="3"/>
  <c r="E811" i="3"/>
  <c r="E809" i="3"/>
  <c r="E806" i="3"/>
  <c r="E186" i="3"/>
  <c r="E803" i="3"/>
  <c r="E800" i="3"/>
  <c r="E798" i="3"/>
  <c r="E796" i="3"/>
  <c r="E794" i="3"/>
  <c r="E792" i="3"/>
  <c r="E790" i="3"/>
  <c r="E788" i="3"/>
  <c r="E786" i="3"/>
  <c r="E784" i="3"/>
  <c r="E781" i="3"/>
  <c r="E778" i="3"/>
  <c r="E776" i="3"/>
  <c r="E774" i="3"/>
  <c r="E772" i="3"/>
  <c r="E767" i="3"/>
  <c r="E764" i="3"/>
  <c r="E760" i="3"/>
  <c r="E757" i="3"/>
  <c r="E755" i="3"/>
  <c r="E753" i="3"/>
  <c r="E752" i="3"/>
  <c r="E750" i="3"/>
  <c r="E748" i="3"/>
  <c r="E746" i="3"/>
  <c r="E744" i="3"/>
  <c r="E742" i="3"/>
  <c r="E740" i="3"/>
  <c r="E738" i="3"/>
  <c r="E736" i="3"/>
  <c r="E734" i="3"/>
  <c r="F1151" i="3"/>
  <c r="F1146" i="3"/>
  <c r="F1142" i="3"/>
  <c r="F1136" i="3"/>
  <c r="F1126" i="3"/>
  <c r="F1123" i="3"/>
  <c r="F1119" i="3"/>
  <c r="F1115" i="3"/>
  <c r="F1111" i="3"/>
  <c r="F1103" i="3"/>
  <c r="F1099" i="3"/>
  <c r="F519" i="3"/>
  <c r="F1094" i="3"/>
  <c r="F1092" i="3"/>
  <c r="F1090" i="3"/>
  <c r="F1087" i="3"/>
  <c r="F1085" i="3"/>
  <c r="F514" i="3"/>
  <c r="F1082" i="3"/>
  <c r="F1080" i="3"/>
  <c r="F1079" i="3"/>
  <c r="F1075" i="3"/>
  <c r="F510" i="3"/>
  <c r="F1072" i="3"/>
  <c r="F1070" i="3"/>
  <c r="F1068" i="3"/>
  <c r="F1066" i="3"/>
  <c r="F1064" i="3"/>
  <c r="F1062" i="3"/>
  <c r="F1058" i="3"/>
  <c r="F1054" i="3"/>
  <c r="F1052" i="3"/>
  <c r="F1050" i="3"/>
  <c r="F1048" i="3"/>
  <c r="F1046" i="3"/>
  <c r="F1043" i="3"/>
  <c r="F1041" i="3"/>
  <c r="F1037" i="3"/>
  <c r="F1035" i="3"/>
  <c r="F1033" i="3"/>
  <c r="F1031" i="3"/>
  <c r="F1029" i="3"/>
  <c r="F1027" i="3"/>
  <c r="F1025" i="3"/>
  <c r="F1019" i="3"/>
  <c r="F1017" i="3"/>
  <c r="F1015" i="3"/>
  <c r="F1011" i="3"/>
  <c r="F1009" i="3"/>
  <c r="F1007" i="3"/>
  <c r="F1004" i="3"/>
  <c r="F1002" i="3"/>
  <c r="F482" i="3"/>
  <c r="F996" i="3"/>
  <c r="F994" i="3"/>
  <c r="F992" i="3"/>
  <c r="F989" i="3"/>
  <c r="F986" i="3"/>
  <c r="F984" i="3"/>
  <c r="F982" i="3"/>
  <c r="F979" i="3"/>
  <c r="F977" i="3"/>
  <c r="F975" i="3"/>
  <c r="F973" i="3"/>
  <c r="F971" i="3"/>
  <c r="F968" i="3"/>
  <c r="F966" i="3"/>
  <c r="F964" i="3"/>
  <c r="F962" i="3"/>
  <c r="F960" i="3"/>
  <c r="F958" i="3"/>
  <c r="F956" i="3"/>
  <c r="F954" i="3"/>
  <c r="F952" i="3"/>
  <c r="F950" i="3"/>
  <c r="F948" i="3"/>
  <c r="F946" i="3"/>
  <c r="F944" i="3"/>
  <c r="F462" i="3"/>
  <c r="F940" i="3"/>
  <c r="F939" i="3"/>
  <c r="F937" i="3"/>
  <c r="F935" i="3"/>
  <c r="F933" i="3"/>
  <c r="F931" i="3"/>
  <c r="F929" i="3"/>
  <c r="F927" i="3"/>
  <c r="F923" i="3"/>
  <c r="F920" i="3"/>
  <c r="F917" i="3"/>
  <c r="F915" i="3"/>
  <c r="F913" i="3"/>
  <c r="F910" i="3"/>
  <c r="F907" i="3"/>
  <c r="F905" i="3"/>
  <c r="F903" i="3"/>
  <c r="F901" i="3"/>
  <c r="F899" i="3"/>
  <c r="F896" i="3"/>
  <c r="F891" i="3"/>
  <c r="F888" i="3"/>
  <c r="F886" i="3"/>
  <c r="F884" i="3"/>
  <c r="F882" i="3"/>
  <c r="F880" i="3"/>
  <c r="F878" i="3"/>
  <c r="F442" i="3"/>
  <c r="F875" i="3"/>
  <c r="F439" i="3"/>
  <c r="F871" i="3"/>
  <c r="F283" i="3"/>
  <c r="F867" i="3"/>
  <c r="F865" i="3"/>
  <c r="F863" i="3"/>
  <c r="F860" i="3"/>
  <c r="F858" i="3"/>
  <c r="F856" i="3"/>
  <c r="F853" i="3"/>
  <c r="F850" i="3"/>
  <c r="F847" i="3"/>
  <c r="F844" i="3"/>
  <c r="F842" i="3"/>
  <c r="F839" i="3"/>
  <c r="F837" i="3"/>
  <c r="F835" i="3"/>
  <c r="F833" i="3"/>
  <c r="F831" i="3"/>
  <c r="F829" i="3"/>
  <c r="F827" i="3"/>
  <c r="F825" i="3"/>
  <c r="F823" i="3"/>
  <c r="F820" i="3"/>
  <c r="F819" i="3"/>
  <c r="F817" i="3"/>
  <c r="F814" i="3"/>
  <c r="F812" i="3"/>
  <c r="F810" i="3"/>
  <c r="F808" i="3"/>
  <c r="F805" i="3"/>
  <c r="F804" i="3"/>
  <c r="F802" i="3"/>
  <c r="F799" i="3"/>
  <c r="F797" i="3"/>
  <c r="F795" i="3"/>
  <c r="F793" i="3"/>
  <c r="F791" i="3"/>
  <c r="F789" i="3"/>
  <c r="F787" i="3"/>
  <c r="F785" i="3"/>
  <c r="F782" i="3"/>
  <c r="F780" i="3"/>
  <c r="F777" i="3"/>
  <c r="F775" i="3"/>
  <c r="F773" i="3"/>
  <c r="F770" i="3"/>
  <c r="F765" i="3"/>
  <c r="F761" i="3"/>
  <c r="F759" i="3"/>
  <c r="F756" i="3"/>
  <c r="F754" i="3"/>
  <c r="E1151" i="3"/>
  <c r="E1146" i="3"/>
  <c r="E1142" i="3"/>
  <c r="E1136" i="3"/>
  <c r="E1126" i="3"/>
  <c r="E1123" i="3"/>
  <c r="E1119" i="3"/>
  <c r="E1115" i="3"/>
  <c r="E1111" i="3"/>
  <c r="E1103" i="3"/>
  <c r="E1099" i="3"/>
  <c r="E519" i="3"/>
  <c r="E1094" i="3"/>
  <c r="E1092" i="3"/>
  <c r="E1090" i="3"/>
  <c r="E1087" i="3"/>
  <c r="E1085" i="3"/>
  <c r="E514" i="3"/>
  <c r="E1082" i="3"/>
  <c r="E1080" i="3"/>
  <c r="E1079" i="3"/>
  <c r="E1075" i="3"/>
  <c r="E510" i="3"/>
  <c r="E1072" i="3"/>
  <c r="E1070" i="3"/>
  <c r="E1068" i="3"/>
  <c r="E1066" i="3"/>
  <c r="E1064" i="3"/>
  <c r="E1062" i="3"/>
  <c r="E1058" i="3"/>
  <c r="E1054" i="3"/>
  <c r="E1052" i="3"/>
  <c r="E1050" i="3"/>
  <c r="E1048" i="3"/>
  <c r="E1046" i="3"/>
  <c r="E1043" i="3"/>
  <c r="E1041" i="3"/>
  <c r="E1037" i="3"/>
  <c r="E1035" i="3"/>
  <c r="E1033" i="3"/>
  <c r="E1031" i="3"/>
  <c r="E1029" i="3"/>
  <c r="E1027" i="3"/>
  <c r="E1025" i="3"/>
  <c r="E1019" i="3"/>
  <c r="E1017" i="3"/>
  <c r="E1015" i="3"/>
  <c r="E1011" i="3"/>
  <c r="E1009" i="3"/>
  <c r="E1007" i="3"/>
  <c r="E1004" i="3"/>
  <c r="E1002" i="3"/>
  <c r="E482" i="3"/>
  <c r="E996" i="3"/>
  <c r="E994" i="3"/>
  <c r="E992" i="3"/>
  <c r="E989" i="3"/>
  <c r="E986" i="3"/>
  <c r="E984" i="3"/>
  <c r="E982" i="3"/>
  <c r="E979" i="3"/>
  <c r="E977" i="3"/>
  <c r="E975" i="3"/>
  <c r="E973" i="3"/>
  <c r="E971" i="3"/>
  <c r="E968" i="3"/>
  <c r="E966" i="3"/>
  <c r="E964" i="3"/>
  <c r="E962" i="3"/>
  <c r="E960" i="3"/>
  <c r="E958" i="3"/>
  <c r="E956" i="3"/>
  <c r="E954" i="3"/>
  <c r="E952" i="3"/>
  <c r="E950" i="3"/>
  <c r="E948" i="3"/>
  <c r="E946" i="3"/>
  <c r="E944" i="3"/>
  <c r="E462" i="3"/>
  <c r="E940" i="3"/>
  <c r="E939" i="3"/>
  <c r="E937" i="3"/>
  <c r="E935" i="3"/>
  <c r="E933" i="3"/>
  <c r="E931" i="3"/>
  <c r="E929" i="3"/>
  <c r="E927" i="3"/>
  <c r="E923" i="3"/>
  <c r="E920" i="3"/>
  <c r="E917" i="3"/>
  <c r="E915" i="3"/>
  <c r="E913" i="3"/>
  <c r="E910" i="3"/>
  <c r="E907" i="3"/>
  <c r="E905" i="3"/>
  <c r="E903" i="3"/>
  <c r="E901" i="3"/>
  <c r="E899" i="3"/>
  <c r="E896" i="3"/>
  <c r="E891" i="3"/>
  <c r="E888" i="3"/>
  <c r="E886" i="3"/>
  <c r="E884" i="3"/>
  <c r="E882" i="3"/>
  <c r="E880" i="3"/>
  <c r="E878" i="3"/>
  <c r="E442" i="3"/>
  <c r="D442" i="3" s="1"/>
  <c r="E875" i="3"/>
  <c r="E439" i="3"/>
  <c r="E871" i="3"/>
  <c r="E283" i="3"/>
  <c r="E867" i="3"/>
  <c r="E865" i="3"/>
  <c r="E863" i="3"/>
  <c r="E860" i="3"/>
  <c r="E858" i="3"/>
  <c r="E856" i="3"/>
  <c r="E853" i="3"/>
  <c r="E850" i="3"/>
  <c r="E847" i="3"/>
  <c r="E844" i="3"/>
  <c r="E842" i="3"/>
  <c r="E839" i="3"/>
  <c r="E837" i="3"/>
  <c r="E835" i="3"/>
  <c r="E833" i="3"/>
  <c r="E831" i="3"/>
  <c r="E829" i="3"/>
  <c r="E827" i="3"/>
  <c r="E825" i="3"/>
  <c r="E823" i="3"/>
  <c r="E820" i="3"/>
  <c r="E819" i="3"/>
  <c r="E817" i="3"/>
  <c r="E814" i="3"/>
  <c r="E812" i="3"/>
  <c r="E810" i="3"/>
  <c r="E808" i="3"/>
  <c r="E802" i="3"/>
  <c r="E793" i="3"/>
  <c r="F788" i="3"/>
  <c r="F784" i="3"/>
  <c r="F778" i="3"/>
  <c r="F774" i="3"/>
  <c r="F767" i="3"/>
  <c r="F760" i="3"/>
  <c r="F755" i="3"/>
  <c r="E395" i="3"/>
  <c r="F750" i="3"/>
  <c r="F747" i="3"/>
  <c r="E745" i="3"/>
  <c r="F742" i="3"/>
  <c r="F739" i="3"/>
  <c r="E737" i="3"/>
  <c r="F734" i="3"/>
  <c r="E732" i="3"/>
  <c r="E730" i="3"/>
  <c r="E728" i="3"/>
  <c r="E726" i="3"/>
  <c r="E724" i="3"/>
  <c r="E722" i="3"/>
  <c r="E720" i="3"/>
  <c r="E248" i="3"/>
  <c r="E716" i="3"/>
  <c r="E714" i="3"/>
  <c r="E710" i="3"/>
  <c r="E707" i="3"/>
  <c r="E704" i="3"/>
  <c r="E702" i="3"/>
  <c r="E700" i="3"/>
  <c r="E698" i="3"/>
  <c r="E378" i="3"/>
  <c r="E695" i="3"/>
  <c r="E694" i="3"/>
  <c r="E692" i="3"/>
  <c r="E690" i="3"/>
  <c r="E687" i="3"/>
  <c r="E684" i="3"/>
  <c r="E682" i="3"/>
  <c r="E680" i="3"/>
  <c r="E678" i="3"/>
  <c r="E676" i="3"/>
  <c r="E674" i="3"/>
  <c r="E672" i="3"/>
  <c r="E670" i="3"/>
  <c r="E668" i="3"/>
  <c r="E666" i="3"/>
  <c r="E663" i="3"/>
  <c r="E662" i="3"/>
  <c r="E660" i="3"/>
  <c r="E657" i="3"/>
  <c r="E655" i="3"/>
  <c r="E653" i="3"/>
  <c r="E652" i="3"/>
  <c r="E650" i="3"/>
  <c r="E648" i="3"/>
  <c r="E646" i="3"/>
  <c r="E644" i="3"/>
  <c r="E642" i="3"/>
  <c r="E640" i="3"/>
  <c r="E353" i="3"/>
  <c r="E637" i="3"/>
  <c r="E635" i="3"/>
  <c r="E633" i="3"/>
  <c r="E631" i="3"/>
  <c r="E629" i="3"/>
  <c r="E627" i="3"/>
  <c r="E625" i="3"/>
  <c r="E623" i="3"/>
  <c r="E621" i="3"/>
  <c r="E616" i="3"/>
  <c r="E614" i="3"/>
  <c r="E610" i="3"/>
  <c r="E344" i="3"/>
  <c r="E605" i="3"/>
  <c r="E603" i="3"/>
  <c r="E600" i="3"/>
  <c r="E598" i="3"/>
  <c r="E594" i="3"/>
  <c r="E592" i="3"/>
  <c r="E590" i="3"/>
  <c r="E588" i="3"/>
  <c r="E586" i="3"/>
  <c r="E584" i="3"/>
  <c r="E582" i="3"/>
  <c r="E579" i="3"/>
  <c r="E577" i="3"/>
  <c r="E574" i="3"/>
  <c r="E572" i="3"/>
  <c r="E570" i="3"/>
  <c r="E568" i="3"/>
  <c r="E565" i="3"/>
  <c r="E563" i="3"/>
  <c r="E559" i="3"/>
  <c r="E555" i="3"/>
  <c r="E552" i="3"/>
  <c r="E549" i="3"/>
  <c r="E546" i="3"/>
  <c r="E544" i="3"/>
  <c r="E540" i="3"/>
  <c r="E537" i="3"/>
  <c r="E319" i="3"/>
  <c r="E534" i="3"/>
  <c r="E532" i="3"/>
  <c r="E529" i="3"/>
  <c r="E526" i="3"/>
  <c r="E523" i="3"/>
  <c r="E520" i="3"/>
  <c r="E517" i="3"/>
  <c r="E314" i="3"/>
  <c r="E513" i="3"/>
  <c r="E509" i="3"/>
  <c r="E507" i="3"/>
  <c r="E505" i="3"/>
  <c r="E502" i="3"/>
  <c r="E500" i="3"/>
  <c r="E498" i="3"/>
  <c r="E495" i="3"/>
  <c r="E309" i="3"/>
  <c r="E158" i="3"/>
  <c r="E489" i="3"/>
  <c r="E487" i="3"/>
  <c r="E485" i="3"/>
  <c r="E483" i="3"/>
  <c r="E480" i="3"/>
  <c r="E478" i="3"/>
  <c r="E474" i="3"/>
  <c r="E472" i="3"/>
  <c r="E470" i="3"/>
  <c r="E468" i="3"/>
  <c r="E464" i="3"/>
  <c r="E459" i="3"/>
  <c r="E204" i="3"/>
  <c r="E456" i="3"/>
  <c r="E452" i="3"/>
  <c r="E451" i="3"/>
  <c r="E449" i="3"/>
  <c r="E447" i="3"/>
  <c r="E446" i="3"/>
  <c r="E444" i="3"/>
  <c r="E286" i="3"/>
  <c r="E441" i="3"/>
  <c r="E437" i="3"/>
  <c r="E435" i="3"/>
  <c r="E282" i="3"/>
  <c r="E431" i="3"/>
  <c r="E427" i="3"/>
  <c r="E424" i="3"/>
  <c r="E422" i="3"/>
  <c r="E420" i="3"/>
  <c r="E419" i="3"/>
  <c r="E417" i="3"/>
  <c r="E416" i="3"/>
  <c r="E413" i="3"/>
  <c r="E411" i="3"/>
  <c r="E409" i="3"/>
  <c r="E407" i="3"/>
  <c r="E405" i="3"/>
  <c r="E403" i="3"/>
  <c r="E400" i="3"/>
  <c r="E398" i="3"/>
  <c r="E396" i="3"/>
  <c r="E393" i="3"/>
  <c r="E391" i="3"/>
  <c r="E389" i="3"/>
  <c r="E387" i="3"/>
  <c r="E385" i="3"/>
  <c r="E383" i="3"/>
  <c r="E799" i="3"/>
  <c r="E791" i="3"/>
  <c r="E787" i="3"/>
  <c r="E782" i="3"/>
  <c r="E777" i="3"/>
  <c r="E773" i="3"/>
  <c r="E765" i="3"/>
  <c r="E759" i="3"/>
  <c r="E754" i="3"/>
  <c r="F752" i="3"/>
  <c r="F749" i="3"/>
  <c r="E747" i="3"/>
  <c r="F744" i="3"/>
  <c r="F741" i="3"/>
  <c r="E739" i="3"/>
  <c r="F736" i="3"/>
  <c r="F733" i="3"/>
  <c r="F731" i="3"/>
  <c r="F729" i="3"/>
  <c r="F727" i="3"/>
  <c r="F725" i="3"/>
  <c r="F723" i="3"/>
  <c r="F721" i="3"/>
  <c r="F719" i="3"/>
  <c r="F717" i="3"/>
  <c r="F715" i="3"/>
  <c r="F711" i="3"/>
  <c r="F708" i="3"/>
  <c r="F706" i="3"/>
  <c r="F703" i="3"/>
  <c r="F701" i="3"/>
  <c r="F699" i="3"/>
  <c r="F697" i="3"/>
  <c r="F696" i="3"/>
  <c r="F246" i="3"/>
  <c r="F693" i="3"/>
  <c r="F691" i="3"/>
  <c r="F376" i="3"/>
  <c r="F685" i="3"/>
  <c r="F683" i="3"/>
  <c r="F681" i="3"/>
  <c r="F679" i="3"/>
  <c r="F677" i="3"/>
  <c r="F675" i="3"/>
  <c r="F673" i="3"/>
  <c r="F671" i="3"/>
  <c r="F669" i="3"/>
  <c r="F667" i="3"/>
  <c r="F665" i="3"/>
  <c r="F171" i="3"/>
  <c r="F661" i="3"/>
  <c r="F658" i="3"/>
  <c r="F656" i="3"/>
  <c r="F654" i="3"/>
  <c r="F359" i="3"/>
  <c r="F651" i="3"/>
  <c r="F649" i="3"/>
  <c r="F647" i="3"/>
  <c r="F645" i="3"/>
  <c r="F643" i="3"/>
  <c r="F641" i="3"/>
  <c r="F639" i="3"/>
  <c r="F638" i="3"/>
  <c r="F636" i="3"/>
  <c r="F634" i="3"/>
  <c r="F632" i="3"/>
  <c r="F630" i="3"/>
  <c r="F628" i="3"/>
  <c r="F626" i="3"/>
  <c r="F624" i="3"/>
  <c r="F622" i="3"/>
  <c r="F617" i="3"/>
  <c r="F615" i="3"/>
  <c r="F612" i="3"/>
  <c r="F609" i="3"/>
  <c r="F606" i="3"/>
  <c r="F604" i="3"/>
  <c r="F602" i="3"/>
  <c r="F599" i="3"/>
  <c r="F597" i="3"/>
  <c r="F593" i="3"/>
  <c r="F591" i="3"/>
  <c r="F589" i="3"/>
  <c r="F587" i="3"/>
  <c r="F585" i="3"/>
  <c r="F583" i="3"/>
  <c r="F580" i="3"/>
  <c r="F578" i="3"/>
  <c r="F575" i="3"/>
  <c r="F573" i="3"/>
  <c r="F571" i="3"/>
  <c r="F569" i="3"/>
  <c r="F567" i="3"/>
  <c r="F564" i="3"/>
  <c r="F561" i="3"/>
  <c r="F558" i="3"/>
  <c r="F553" i="3"/>
  <c r="F551" i="3"/>
  <c r="F548" i="3"/>
  <c r="F545" i="3"/>
  <c r="F541" i="3"/>
  <c r="F539" i="3"/>
  <c r="F536" i="3"/>
  <c r="F535" i="3"/>
  <c r="F533" i="3"/>
  <c r="F530" i="3"/>
  <c r="F527" i="3"/>
  <c r="F525" i="3"/>
  <c r="F521" i="3"/>
  <c r="F518" i="3"/>
  <c r="F516" i="3"/>
  <c r="F515" i="3"/>
  <c r="F511" i="3"/>
  <c r="F508" i="3"/>
  <c r="F506" i="3"/>
  <c r="F504" i="3"/>
  <c r="F501" i="3"/>
  <c r="F499" i="3"/>
  <c r="F497" i="3"/>
  <c r="F494" i="3"/>
  <c r="F493" i="3"/>
  <c r="F490" i="3"/>
  <c r="F488" i="3"/>
  <c r="F486" i="3"/>
  <c r="F484" i="3"/>
  <c r="F481" i="3"/>
  <c r="F479" i="3"/>
  <c r="F475" i="3"/>
  <c r="F473" i="3"/>
  <c r="F471" i="3"/>
  <c r="F469" i="3"/>
  <c r="F467" i="3"/>
  <c r="F463" i="3"/>
  <c r="F458" i="3"/>
  <c r="F457" i="3"/>
  <c r="F454" i="3"/>
  <c r="F288" i="3"/>
  <c r="F450" i="3"/>
  <c r="F448" i="3"/>
  <c r="F201" i="3"/>
  <c r="F443" i="3"/>
  <c r="F285" i="3"/>
  <c r="F440" i="3"/>
  <c r="F436" i="3"/>
  <c r="F434" i="3"/>
  <c r="F433" i="3"/>
  <c r="F428" i="3"/>
  <c r="F425" i="3"/>
  <c r="F423" i="3"/>
  <c r="F421" i="3"/>
  <c r="F270" i="3"/>
  <c r="F418" i="3"/>
  <c r="F265" i="3"/>
  <c r="F414" i="3"/>
  <c r="F412" i="3"/>
  <c r="F410" i="3"/>
  <c r="F408" i="3"/>
  <c r="F406" i="3"/>
  <c r="F404" i="3"/>
  <c r="F402" i="3"/>
  <c r="F399" i="3"/>
  <c r="F256" i="3"/>
  <c r="F394" i="3"/>
  <c r="F392" i="3"/>
  <c r="F390" i="3"/>
  <c r="F388" i="3"/>
  <c r="F386" i="3"/>
  <c r="F384" i="3"/>
  <c r="F382" i="3"/>
  <c r="F176" i="3"/>
  <c r="F379" i="3"/>
  <c r="F375" i="3"/>
  <c r="F373" i="3"/>
  <c r="F371" i="3"/>
  <c r="F369" i="3"/>
  <c r="F367" i="3"/>
  <c r="F365" i="3"/>
  <c r="F363" i="3"/>
  <c r="F361" i="3"/>
  <c r="F358" i="3"/>
  <c r="F356" i="3"/>
  <c r="F354" i="3"/>
  <c r="F351" i="3"/>
  <c r="F349" i="3"/>
  <c r="F347" i="3"/>
  <c r="F345" i="3"/>
  <c r="F342" i="3"/>
  <c r="F199" i="3"/>
  <c r="F338" i="3"/>
  <c r="F337" i="3"/>
  <c r="F334" i="3"/>
  <c r="E805" i="3"/>
  <c r="E797" i="3"/>
  <c r="F790" i="3"/>
  <c r="F786" i="3"/>
  <c r="F781" i="3"/>
  <c r="F776" i="3"/>
  <c r="F772" i="3"/>
  <c r="F764" i="3"/>
  <c r="F757" i="3"/>
  <c r="F753" i="3"/>
  <c r="F751" i="3"/>
  <c r="E749" i="3"/>
  <c r="F746" i="3"/>
  <c r="F743" i="3"/>
  <c r="E741" i="3"/>
  <c r="F738" i="3"/>
  <c r="F735" i="3"/>
  <c r="E733" i="3"/>
  <c r="E731" i="3"/>
  <c r="E729" i="3"/>
  <c r="E727" i="3"/>
  <c r="E725" i="3"/>
  <c r="E723" i="3"/>
  <c r="E721" i="3"/>
  <c r="E719" i="3"/>
  <c r="E717" i="3"/>
  <c r="E715" i="3"/>
  <c r="E711" i="3"/>
  <c r="E708" i="3"/>
  <c r="E706" i="3"/>
  <c r="E703" i="3"/>
  <c r="E701" i="3"/>
  <c r="E699" i="3"/>
  <c r="E697" i="3"/>
  <c r="E696" i="3"/>
  <c r="E246" i="3"/>
  <c r="E693" i="3"/>
  <c r="E691" i="3"/>
  <c r="E376" i="3"/>
  <c r="E685" i="3"/>
  <c r="E683" i="3"/>
  <c r="E681" i="3"/>
  <c r="E679" i="3"/>
  <c r="E677" i="3"/>
  <c r="E675" i="3"/>
  <c r="E673" i="3"/>
  <c r="E671" i="3"/>
  <c r="E669" i="3"/>
  <c r="E667" i="3"/>
  <c r="E665" i="3"/>
  <c r="E171" i="3"/>
  <c r="E661" i="3"/>
  <c r="E658" i="3"/>
  <c r="E656" i="3"/>
  <c r="E654" i="3"/>
  <c r="E359" i="3"/>
  <c r="E651" i="3"/>
  <c r="E649" i="3"/>
  <c r="E647" i="3"/>
  <c r="E645" i="3"/>
  <c r="E643" i="3"/>
  <c r="E641" i="3"/>
  <c r="E639" i="3"/>
  <c r="E638" i="3"/>
  <c r="E636" i="3"/>
  <c r="E634" i="3"/>
  <c r="E632" i="3"/>
  <c r="E630" i="3"/>
  <c r="E628" i="3"/>
  <c r="E626" i="3"/>
  <c r="E624" i="3"/>
  <c r="E622" i="3"/>
  <c r="E617" i="3"/>
  <c r="E615" i="3"/>
  <c r="E612" i="3"/>
  <c r="E609" i="3"/>
  <c r="E606" i="3"/>
  <c r="E604" i="3"/>
  <c r="E602" i="3"/>
  <c r="E599" i="3"/>
  <c r="E597" i="3"/>
  <c r="E593" i="3"/>
  <c r="E591" i="3"/>
  <c r="E589" i="3"/>
  <c r="E587" i="3"/>
  <c r="E585" i="3"/>
  <c r="E583" i="3"/>
  <c r="E580" i="3"/>
  <c r="E578" i="3"/>
  <c r="E575" i="3"/>
  <c r="E573" i="3"/>
  <c r="E571" i="3"/>
  <c r="E569" i="3"/>
  <c r="E567" i="3"/>
  <c r="E564" i="3"/>
  <c r="E561" i="3"/>
  <c r="E558" i="3"/>
  <c r="E553" i="3"/>
  <c r="E551" i="3"/>
  <c r="E548" i="3"/>
  <c r="E545" i="3"/>
  <c r="E541" i="3"/>
  <c r="E539" i="3"/>
  <c r="E536" i="3"/>
  <c r="E535" i="3"/>
  <c r="E533" i="3"/>
  <c r="E530" i="3"/>
  <c r="E527" i="3"/>
  <c r="E525" i="3"/>
  <c r="E521" i="3"/>
  <c r="E518" i="3"/>
  <c r="E516" i="3"/>
  <c r="E515" i="3"/>
  <c r="E511" i="3"/>
  <c r="E508" i="3"/>
  <c r="E506" i="3"/>
  <c r="E504" i="3"/>
  <c r="E501" i="3"/>
  <c r="E499" i="3"/>
  <c r="E497" i="3"/>
  <c r="E494" i="3"/>
  <c r="E493" i="3"/>
  <c r="E490" i="3"/>
  <c r="E488" i="3"/>
  <c r="E486" i="3"/>
  <c r="E484" i="3"/>
  <c r="E481" i="3"/>
  <c r="E479" i="3"/>
  <c r="E475" i="3"/>
  <c r="E473" i="3"/>
  <c r="E471" i="3"/>
  <c r="E469" i="3"/>
  <c r="E467" i="3"/>
  <c r="E463" i="3"/>
  <c r="E458" i="3"/>
  <c r="E457" i="3"/>
  <c r="E454" i="3"/>
  <c r="E288" i="3"/>
  <c r="E450" i="3"/>
  <c r="E448" i="3"/>
  <c r="E201" i="3"/>
  <c r="E443" i="3"/>
  <c r="E285" i="3"/>
  <c r="E440" i="3"/>
  <c r="E436" i="3"/>
  <c r="E434" i="3"/>
  <c r="E433" i="3"/>
  <c r="E428" i="3"/>
  <c r="E425" i="3"/>
  <c r="E423" i="3"/>
  <c r="E421" i="3"/>
  <c r="E270" i="3"/>
  <c r="E418" i="3"/>
  <c r="E265" i="3"/>
  <c r="E414" i="3"/>
  <c r="E804" i="3"/>
  <c r="E795" i="3"/>
  <c r="E789" i="3"/>
  <c r="E785" i="3"/>
  <c r="E780" i="3"/>
  <c r="E775" i="3"/>
  <c r="E770" i="3"/>
  <c r="E761" i="3"/>
  <c r="E756" i="3"/>
  <c r="F395" i="3"/>
  <c r="E751" i="3"/>
  <c r="F748" i="3"/>
  <c r="F745" i="3"/>
  <c r="E743" i="3"/>
  <c r="F740" i="3"/>
  <c r="F737" i="3"/>
  <c r="E735" i="3"/>
  <c r="F732" i="3"/>
  <c r="F730" i="3"/>
  <c r="F728" i="3"/>
  <c r="F726" i="3"/>
  <c r="F724" i="3"/>
  <c r="F722" i="3"/>
  <c r="F720" i="3"/>
  <c r="F248" i="3"/>
  <c r="F716" i="3"/>
  <c r="F714" i="3"/>
  <c r="F710" i="3"/>
  <c r="F707" i="3"/>
  <c r="F704" i="3"/>
  <c r="F702" i="3"/>
  <c r="F700" i="3"/>
  <c r="F698" i="3"/>
  <c r="F378" i="3"/>
  <c r="F695" i="3"/>
  <c r="F694" i="3"/>
  <c r="F692" i="3"/>
  <c r="F690" i="3"/>
  <c r="F687" i="3"/>
  <c r="F684" i="3"/>
  <c r="F682" i="3"/>
  <c r="F680" i="3"/>
  <c r="F678" i="3"/>
  <c r="F676" i="3"/>
  <c r="F674" i="3"/>
  <c r="F672" i="3"/>
  <c r="F670" i="3"/>
  <c r="F668" i="3"/>
  <c r="F666" i="3"/>
  <c r="F663" i="3"/>
  <c r="F662" i="3"/>
  <c r="F660" i="3"/>
  <c r="F657" i="3"/>
  <c r="F655" i="3"/>
  <c r="F653" i="3"/>
  <c r="F652" i="3"/>
  <c r="F650" i="3"/>
  <c r="F648" i="3"/>
  <c r="F646" i="3"/>
  <c r="F644" i="3"/>
  <c r="F642" i="3"/>
  <c r="F640" i="3"/>
  <c r="F353" i="3"/>
  <c r="F637" i="3"/>
  <c r="F635" i="3"/>
  <c r="F633" i="3"/>
  <c r="F631" i="3"/>
  <c r="F629" i="3"/>
  <c r="F627" i="3"/>
  <c r="F625" i="3"/>
  <c r="F623" i="3"/>
  <c r="F621" i="3"/>
  <c r="F616" i="3"/>
  <c r="F614" i="3"/>
  <c r="F610" i="3"/>
  <c r="F344" i="3"/>
  <c r="F605" i="3"/>
  <c r="F603" i="3"/>
  <c r="F600" i="3"/>
  <c r="F598" i="3"/>
  <c r="F594" i="3"/>
  <c r="F592" i="3"/>
  <c r="F590" i="3"/>
  <c r="F588" i="3"/>
  <c r="F586" i="3"/>
  <c r="F584" i="3"/>
  <c r="F582" i="3"/>
  <c r="F579" i="3"/>
  <c r="F577" i="3"/>
  <c r="F574" i="3"/>
  <c r="F572" i="3"/>
  <c r="F570" i="3"/>
  <c r="F568" i="3"/>
  <c r="F565" i="3"/>
  <c r="F563" i="3"/>
  <c r="F559" i="3"/>
  <c r="F555" i="3"/>
  <c r="F552" i="3"/>
  <c r="F549" i="3"/>
  <c r="F546" i="3"/>
  <c r="F544" i="3"/>
  <c r="F540" i="3"/>
  <c r="F537" i="3"/>
  <c r="F319" i="3"/>
  <c r="F534" i="3"/>
  <c r="F532" i="3"/>
  <c r="F529" i="3"/>
  <c r="F526" i="3"/>
  <c r="F523" i="3"/>
  <c r="F520" i="3"/>
  <c r="F517" i="3"/>
  <c r="F314" i="3"/>
  <c r="F513" i="3"/>
  <c r="F509" i="3"/>
  <c r="F507" i="3"/>
  <c r="F505" i="3"/>
  <c r="F502" i="3"/>
  <c r="F500" i="3"/>
  <c r="F498" i="3"/>
  <c r="F495" i="3"/>
  <c r="F309" i="3"/>
  <c r="F158" i="3"/>
  <c r="F489" i="3"/>
  <c r="F487" i="3"/>
  <c r="F485" i="3"/>
  <c r="F483" i="3"/>
  <c r="F480" i="3"/>
  <c r="F478" i="3"/>
  <c r="F474" i="3"/>
  <c r="F472" i="3"/>
  <c r="F470" i="3"/>
  <c r="F468" i="3"/>
  <c r="F464" i="3"/>
  <c r="F459" i="3"/>
  <c r="F204" i="3"/>
  <c r="F456" i="3"/>
  <c r="F452" i="3"/>
  <c r="F451" i="3"/>
  <c r="F449" i="3"/>
  <c r="F447" i="3"/>
  <c r="F446" i="3"/>
  <c r="F444" i="3"/>
  <c r="F286" i="3"/>
  <c r="F441" i="3"/>
  <c r="F437" i="3"/>
  <c r="F435" i="3"/>
  <c r="F282" i="3"/>
  <c r="F431" i="3"/>
  <c r="F427" i="3"/>
  <c r="F424" i="3"/>
  <c r="F422" i="3"/>
  <c r="F420" i="3"/>
  <c r="F419" i="3"/>
  <c r="F417" i="3"/>
  <c r="F416" i="3"/>
  <c r="F413" i="3"/>
  <c r="F411" i="3"/>
  <c r="F409" i="3"/>
  <c r="F407" i="3"/>
  <c r="F405" i="3"/>
  <c r="F403" i="3"/>
  <c r="F400" i="3"/>
  <c r="F398" i="3"/>
  <c r="F396" i="3"/>
  <c r="F393" i="3"/>
  <c r="F391" i="3"/>
  <c r="F389" i="3"/>
  <c r="F387" i="3"/>
  <c r="F385" i="3"/>
  <c r="F383" i="3"/>
  <c r="E408" i="3"/>
  <c r="E399" i="3"/>
  <c r="E390" i="3"/>
  <c r="E382" i="3"/>
  <c r="F380" i="3"/>
  <c r="E377" i="3"/>
  <c r="E373" i="3"/>
  <c r="F370" i="3"/>
  <c r="E368" i="3"/>
  <c r="E365" i="3"/>
  <c r="F362" i="3"/>
  <c r="E360" i="3"/>
  <c r="E356" i="3"/>
  <c r="F352" i="3"/>
  <c r="E350" i="3"/>
  <c r="E347" i="3"/>
  <c r="F343" i="3"/>
  <c r="E341" i="3"/>
  <c r="E338" i="3"/>
  <c r="F336" i="3"/>
  <c r="E333" i="3"/>
  <c r="E331" i="3"/>
  <c r="E329" i="3"/>
  <c r="E327" i="3"/>
  <c r="E326" i="3"/>
  <c r="E324" i="3"/>
  <c r="E322" i="3"/>
  <c r="E320" i="3"/>
  <c r="E318" i="3"/>
  <c r="E316" i="3"/>
  <c r="E313" i="3"/>
  <c r="E311" i="3"/>
  <c r="E209" i="3"/>
  <c r="E307" i="3"/>
  <c r="E305" i="3"/>
  <c r="E303" i="3"/>
  <c r="E302" i="3"/>
  <c r="E299" i="3"/>
  <c r="E297" i="3"/>
  <c r="E295" i="3"/>
  <c r="E293" i="3"/>
  <c r="E291" i="3"/>
  <c r="E290" i="3"/>
  <c r="E284" i="3"/>
  <c r="E280" i="3"/>
  <c r="E278" i="3"/>
  <c r="E275" i="3"/>
  <c r="E273" i="3"/>
  <c r="E271" i="3"/>
  <c r="E268" i="3"/>
  <c r="E266" i="3"/>
  <c r="E148" i="3"/>
  <c r="E263" i="3"/>
  <c r="E261" i="3"/>
  <c r="E185" i="3"/>
  <c r="E113" i="3"/>
  <c r="E257" i="3"/>
  <c r="E254" i="3"/>
  <c r="E252" i="3"/>
  <c r="E250" i="3"/>
  <c r="E137" i="3"/>
  <c r="E245" i="3"/>
  <c r="E243" i="3"/>
  <c r="E241" i="3"/>
  <c r="E239" i="3"/>
  <c r="E106" i="3"/>
  <c r="E236" i="3"/>
  <c r="E234" i="3"/>
  <c r="E232" i="3"/>
  <c r="E231" i="3"/>
  <c r="E229" i="3"/>
  <c r="E227" i="3"/>
  <c r="E225" i="3"/>
  <c r="E223" i="3"/>
  <c r="E221" i="3"/>
  <c r="E219" i="3"/>
  <c r="E217" i="3"/>
  <c r="E215" i="3"/>
  <c r="E213" i="3"/>
  <c r="E211" i="3"/>
  <c r="E207" i="3"/>
  <c r="E205" i="3"/>
  <c r="E203" i="3"/>
  <c r="E198" i="3"/>
  <c r="E194" i="3"/>
  <c r="E193" i="3"/>
  <c r="E191" i="3"/>
  <c r="E189" i="3"/>
  <c r="E116" i="3"/>
  <c r="E184" i="3"/>
  <c r="E182" i="3"/>
  <c r="E180" i="3"/>
  <c r="E178" i="3"/>
  <c r="E175" i="3"/>
  <c r="E173" i="3"/>
  <c r="E170" i="3"/>
  <c r="E169" i="3"/>
  <c r="E168" i="3"/>
  <c r="E166" i="3"/>
  <c r="E164" i="3"/>
  <c r="E162" i="3"/>
  <c r="E160" i="3"/>
  <c r="E100" i="3"/>
  <c r="E156" i="3"/>
  <c r="E154" i="3"/>
  <c r="E152" i="3"/>
  <c r="E150" i="3"/>
  <c r="E147" i="3"/>
  <c r="E145" i="3"/>
  <c r="E143" i="3"/>
  <c r="E141" i="3"/>
  <c r="E139" i="3"/>
  <c r="E135" i="3"/>
  <c r="E132" i="3"/>
  <c r="E130" i="3"/>
  <c r="E128" i="3"/>
  <c r="E126" i="3"/>
  <c r="E124" i="3"/>
  <c r="E121" i="3"/>
  <c r="E119" i="3"/>
  <c r="E117" i="3"/>
  <c r="E112" i="3"/>
  <c r="E110" i="3"/>
  <c r="E108" i="3"/>
  <c r="E105" i="3"/>
  <c r="E102" i="3"/>
  <c r="E99" i="3"/>
  <c r="E97" i="3"/>
  <c r="E95" i="3"/>
  <c r="E92" i="3"/>
  <c r="E91" i="3"/>
  <c r="E89" i="3"/>
  <c r="E87" i="3"/>
  <c r="E85" i="3"/>
  <c r="E83" i="3"/>
  <c r="E81" i="3"/>
  <c r="E66" i="3"/>
  <c r="E78" i="3"/>
  <c r="E63" i="3"/>
  <c r="E52" i="3"/>
  <c r="E74" i="3"/>
  <c r="E72" i="3"/>
  <c r="E69" i="3"/>
  <c r="E67" i="3"/>
  <c r="E64" i="3"/>
  <c r="E62" i="3"/>
  <c r="E42" i="3"/>
  <c r="E59" i="3"/>
  <c r="E57" i="3"/>
  <c r="E53" i="3"/>
  <c r="E44" i="3"/>
  <c r="E50" i="3"/>
  <c r="E41" i="3"/>
  <c r="E47" i="3"/>
  <c r="E29" i="3"/>
  <c r="E43" i="3"/>
  <c r="E40" i="3"/>
  <c r="E31" i="3"/>
  <c r="E38" i="3"/>
  <c r="E36" i="3"/>
  <c r="E34" i="3"/>
  <c r="E22" i="3"/>
  <c r="E18" i="3"/>
  <c r="E26" i="3"/>
  <c r="E24" i="3"/>
  <c r="E21" i="3"/>
  <c r="E20" i="3"/>
  <c r="E14" i="3"/>
  <c r="E11" i="3"/>
  <c r="E406" i="3"/>
  <c r="E256" i="3"/>
  <c r="E388" i="3"/>
  <c r="F381" i="3"/>
  <c r="E380" i="3"/>
  <c r="E375" i="3"/>
  <c r="F372" i="3"/>
  <c r="E370" i="3"/>
  <c r="E367" i="3"/>
  <c r="F364" i="3"/>
  <c r="E362" i="3"/>
  <c r="E358" i="3"/>
  <c r="F355" i="3"/>
  <c r="E352" i="3"/>
  <c r="E349" i="3"/>
  <c r="F346" i="3"/>
  <c r="E343" i="3"/>
  <c r="E199" i="3"/>
  <c r="F197" i="3"/>
  <c r="E336" i="3"/>
  <c r="F332" i="3"/>
  <c r="F330" i="3"/>
  <c r="F328" i="3"/>
  <c r="F195" i="3"/>
  <c r="F325" i="3"/>
  <c r="F323" i="3"/>
  <c r="F321" i="3"/>
  <c r="F163" i="3"/>
  <c r="F317" i="3"/>
  <c r="F315" i="3"/>
  <c r="F312" i="3"/>
  <c r="F310" i="3"/>
  <c r="F308" i="3"/>
  <c r="F306" i="3"/>
  <c r="F304" i="3"/>
  <c r="F208" i="3"/>
  <c r="F300" i="3"/>
  <c r="F298" i="3"/>
  <c r="F296" i="3"/>
  <c r="F294" i="3"/>
  <c r="F292" i="3"/>
  <c r="F202" i="3"/>
  <c r="F287" i="3"/>
  <c r="F281" i="3"/>
  <c r="F279" i="3"/>
  <c r="F277" i="3"/>
  <c r="F274" i="3"/>
  <c r="F272" i="3"/>
  <c r="F269" i="3"/>
  <c r="F267" i="3"/>
  <c r="F149" i="3"/>
  <c r="F264" i="3"/>
  <c r="F262" i="3"/>
  <c r="F260" i="3"/>
  <c r="F259" i="3"/>
  <c r="F258" i="3"/>
  <c r="F255" i="3"/>
  <c r="F253" i="3"/>
  <c r="F251" i="3"/>
  <c r="F249" i="3"/>
  <c r="F247" i="3"/>
  <c r="F244" i="3"/>
  <c r="F242" i="3"/>
  <c r="F240" i="3"/>
  <c r="F238" i="3"/>
  <c r="F237" i="3"/>
  <c r="F235" i="3"/>
  <c r="F233" i="3"/>
  <c r="F134" i="3"/>
  <c r="F230" i="3"/>
  <c r="F228" i="3"/>
  <c r="F226" i="3"/>
  <c r="F224" i="3"/>
  <c r="F222" i="3"/>
  <c r="F220" i="3"/>
  <c r="F218" i="3"/>
  <c r="F216" i="3"/>
  <c r="F214" i="3"/>
  <c r="F212" i="3"/>
  <c r="F210" i="3"/>
  <c r="F206" i="3"/>
  <c r="F122" i="3"/>
  <c r="F200" i="3"/>
  <c r="F196" i="3"/>
  <c r="F94" i="3"/>
  <c r="F192" i="3"/>
  <c r="F190" i="3"/>
  <c r="F188" i="3"/>
  <c r="F187" i="3"/>
  <c r="F183" i="3"/>
  <c r="F181" i="3"/>
  <c r="F179" i="3"/>
  <c r="F177" i="3"/>
  <c r="F174" i="3"/>
  <c r="F172" i="3"/>
  <c r="F136" i="3"/>
  <c r="F104" i="3"/>
  <c r="F167" i="3"/>
  <c r="F165" i="3"/>
  <c r="F79" i="3"/>
  <c r="F161" i="3"/>
  <c r="F159" i="3"/>
  <c r="F157" i="3"/>
  <c r="F155" i="3"/>
  <c r="F153" i="3"/>
  <c r="F151" i="3"/>
  <c r="F114" i="3"/>
  <c r="F146" i="3"/>
  <c r="F144" i="3"/>
  <c r="F142" i="3"/>
  <c r="F140" i="3"/>
  <c r="F138" i="3"/>
  <c r="F133" i="3"/>
  <c r="F131" i="3"/>
  <c r="F129" i="3"/>
  <c r="F127" i="3"/>
  <c r="F125" i="3"/>
  <c r="F123" i="3"/>
  <c r="F120" i="3"/>
  <c r="F118" i="3"/>
  <c r="F115" i="3"/>
  <c r="F111" i="3"/>
  <c r="F109" i="3"/>
  <c r="F107" i="3"/>
  <c r="F103" i="3"/>
  <c r="F101" i="3"/>
  <c r="F98" i="3"/>
  <c r="F96" i="3"/>
  <c r="F93" i="3"/>
  <c r="F71" i="3"/>
  <c r="F90" i="3"/>
  <c r="F88" i="3"/>
  <c r="F86" i="3"/>
  <c r="F84" i="3"/>
  <c r="F82" i="3"/>
  <c r="F80" i="3"/>
  <c r="F56" i="3"/>
  <c r="F77" i="3"/>
  <c r="F76" i="3"/>
  <c r="F75" i="3"/>
  <c r="F73" i="3"/>
  <c r="F70" i="3"/>
  <c r="F68" i="3"/>
  <c r="F65" i="3"/>
  <c r="F54" i="3"/>
  <c r="F61" i="3"/>
  <c r="F60" i="3"/>
  <c r="F58" i="3"/>
  <c r="F55" i="3"/>
  <c r="F51" i="3"/>
  <c r="F46" i="3"/>
  <c r="F49" i="3"/>
  <c r="F48" i="3"/>
  <c r="F33" i="3"/>
  <c r="F45" i="3"/>
  <c r="F32" i="3"/>
  <c r="F39" i="3"/>
  <c r="F30" i="3"/>
  <c r="F37" i="3"/>
  <c r="F35" i="3"/>
  <c r="F23" i="3"/>
  <c r="F28" i="3"/>
  <c r="F27" i="3"/>
  <c r="F25" i="3"/>
  <c r="F16" i="3"/>
  <c r="F19" i="3"/>
  <c r="F17" i="3"/>
  <c r="F15" i="3"/>
  <c r="F13" i="3"/>
  <c r="F7" i="3"/>
  <c r="F10" i="3"/>
  <c r="F6" i="3"/>
  <c r="F4" i="3"/>
  <c r="F2" i="3"/>
  <c r="E19" i="3"/>
  <c r="E17" i="3"/>
  <c r="E15" i="3"/>
  <c r="E13" i="3"/>
  <c r="E10" i="3"/>
  <c r="E6" i="3"/>
  <c r="E412" i="3"/>
  <c r="E404" i="3"/>
  <c r="E394" i="3"/>
  <c r="E386" i="3"/>
  <c r="E381" i="3"/>
  <c r="E379" i="3"/>
  <c r="F374" i="3"/>
  <c r="E372" i="3"/>
  <c r="E369" i="3"/>
  <c r="F366" i="3"/>
  <c r="E364" i="3"/>
  <c r="E361" i="3"/>
  <c r="F357" i="3"/>
  <c r="E355" i="3"/>
  <c r="E351" i="3"/>
  <c r="F348" i="3"/>
  <c r="E346" i="3"/>
  <c r="E342" i="3"/>
  <c r="F340" i="3"/>
  <c r="E197" i="3"/>
  <c r="E334" i="3"/>
  <c r="E332" i="3"/>
  <c r="E330" i="3"/>
  <c r="E328" i="3"/>
  <c r="E195" i="3"/>
  <c r="E325" i="3"/>
  <c r="E323" i="3"/>
  <c r="E321" i="3"/>
  <c r="E163" i="3"/>
  <c r="E317" i="3"/>
  <c r="E315" i="3"/>
  <c r="E312" i="3"/>
  <c r="E310" i="3"/>
  <c r="E308" i="3"/>
  <c r="E306" i="3"/>
  <c r="E304" i="3"/>
  <c r="E208" i="3"/>
  <c r="E300" i="3"/>
  <c r="E298" i="3"/>
  <c r="E296" i="3"/>
  <c r="E294" i="3"/>
  <c r="E292" i="3"/>
  <c r="E202" i="3"/>
  <c r="E287" i="3"/>
  <c r="E281" i="3"/>
  <c r="E279" i="3"/>
  <c r="E277" i="3"/>
  <c r="E274" i="3"/>
  <c r="E272" i="3"/>
  <c r="E269" i="3"/>
  <c r="E267" i="3"/>
  <c r="E149" i="3"/>
  <c r="E264" i="3"/>
  <c r="E262" i="3"/>
  <c r="E260" i="3"/>
  <c r="E259" i="3"/>
  <c r="E258" i="3"/>
  <c r="E255" i="3"/>
  <c r="E253" i="3"/>
  <c r="E251" i="3"/>
  <c r="E249" i="3"/>
  <c r="E247" i="3"/>
  <c r="E244" i="3"/>
  <c r="E242" i="3"/>
  <c r="E240" i="3"/>
  <c r="E238" i="3"/>
  <c r="E237" i="3"/>
  <c r="E235" i="3"/>
  <c r="E233" i="3"/>
  <c r="E134" i="3"/>
  <c r="E230" i="3"/>
  <c r="E228" i="3"/>
  <c r="E226" i="3"/>
  <c r="E224" i="3"/>
  <c r="E222" i="3"/>
  <c r="E220" i="3"/>
  <c r="E218" i="3"/>
  <c r="E216" i="3"/>
  <c r="E214" i="3"/>
  <c r="E212" i="3"/>
  <c r="E210" i="3"/>
  <c r="E206" i="3"/>
  <c r="E122" i="3"/>
  <c r="E200" i="3"/>
  <c r="E196" i="3"/>
  <c r="E94" i="3"/>
  <c r="E192" i="3"/>
  <c r="E190" i="3"/>
  <c r="E188" i="3"/>
  <c r="E187" i="3"/>
  <c r="E183" i="3"/>
  <c r="E181" i="3"/>
  <c r="E179" i="3"/>
  <c r="E177" i="3"/>
  <c r="E174" i="3"/>
  <c r="E172" i="3"/>
  <c r="E136" i="3"/>
  <c r="E104" i="3"/>
  <c r="E167" i="3"/>
  <c r="E165" i="3"/>
  <c r="E79" i="3"/>
  <c r="E161" i="3"/>
  <c r="E159" i="3"/>
  <c r="E157" i="3"/>
  <c r="E155" i="3"/>
  <c r="E153" i="3"/>
  <c r="E151" i="3"/>
  <c r="E114" i="3"/>
  <c r="E146" i="3"/>
  <c r="E144" i="3"/>
  <c r="E142" i="3"/>
  <c r="E140" i="3"/>
  <c r="E138" i="3"/>
  <c r="E133" i="3"/>
  <c r="E131" i="3"/>
  <c r="E129" i="3"/>
  <c r="E127" i="3"/>
  <c r="E125" i="3"/>
  <c r="E123" i="3"/>
  <c r="E120" i="3"/>
  <c r="E118" i="3"/>
  <c r="E115" i="3"/>
  <c r="E111" i="3"/>
  <c r="E109" i="3"/>
  <c r="E107" i="3"/>
  <c r="E103" i="3"/>
  <c r="E101" i="3"/>
  <c r="E98" i="3"/>
  <c r="E96" i="3"/>
  <c r="E93" i="3"/>
  <c r="E71" i="3"/>
  <c r="E90" i="3"/>
  <c r="E88" i="3"/>
  <c r="E86" i="3"/>
  <c r="E84" i="3"/>
  <c r="E82" i="3"/>
  <c r="E80" i="3"/>
  <c r="E56" i="3"/>
  <c r="E77" i="3"/>
  <c r="E76" i="3"/>
  <c r="E75" i="3"/>
  <c r="E73" i="3"/>
  <c r="E70" i="3"/>
  <c r="E68" i="3"/>
  <c r="E65" i="3"/>
  <c r="E54" i="3"/>
  <c r="E61" i="3"/>
  <c r="E60" i="3"/>
  <c r="E58" i="3"/>
  <c r="E55" i="3"/>
  <c r="E51" i="3"/>
  <c r="E46" i="3"/>
  <c r="E49" i="3"/>
  <c r="E48" i="3"/>
  <c r="E33" i="3"/>
  <c r="E45" i="3"/>
  <c r="E32" i="3"/>
  <c r="E39" i="3"/>
  <c r="E30" i="3"/>
  <c r="E37" i="3"/>
  <c r="E35" i="3"/>
  <c r="E23" i="3"/>
  <c r="E28" i="3"/>
  <c r="E27" i="3"/>
  <c r="E25" i="3"/>
  <c r="E16" i="3"/>
  <c r="E7" i="3"/>
  <c r="E4" i="3"/>
  <c r="E2" i="3"/>
  <c r="F21" i="3"/>
  <c r="E410" i="3"/>
  <c r="E402" i="3"/>
  <c r="E392" i="3"/>
  <c r="E384" i="3"/>
  <c r="E176" i="3"/>
  <c r="F377" i="3"/>
  <c r="E374" i="3"/>
  <c r="E371" i="3"/>
  <c r="F368" i="3"/>
  <c r="E366" i="3"/>
  <c r="E363" i="3"/>
  <c r="F360" i="3"/>
  <c r="E357" i="3"/>
  <c r="E354" i="3"/>
  <c r="D354" i="3" s="1"/>
  <c r="F350" i="3"/>
  <c r="E348" i="3"/>
  <c r="E345" i="3"/>
  <c r="F341" i="3"/>
  <c r="E340" i="3"/>
  <c r="E337" i="3"/>
  <c r="F333" i="3"/>
  <c r="F331" i="3"/>
  <c r="F329" i="3"/>
  <c r="F327" i="3"/>
  <c r="F326" i="3"/>
  <c r="F324" i="3"/>
  <c r="F322" i="3"/>
  <c r="F320" i="3"/>
  <c r="F318" i="3"/>
  <c r="F316" i="3"/>
  <c r="F313" i="3"/>
  <c r="F311" i="3"/>
  <c r="F209" i="3"/>
  <c r="F307" i="3"/>
  <c r="F305" i="3"/>
  <c r="F303" i="3"/>
  <c r="F302" i="3"/>
  <c r="F299" i="3"/>
  <c r="F297" i="3"/>
  <c r="F295" i="3"/>
  <c r="F293" i="3"/>
  <c r="F291" i="3"/>
  <c r="F290" i="3"/>
  <c r="F284" i="3"/>
  <c r="F280" i="3"/>
  <c r="F278" i="3"/>
  <c r="F275" i="3"/>
  <c r="F273" i="3"/>
  <c r="F271" i="3"/>
  <c r="F268" i="3"/>
  <c r="F266" i="3"/>
  <c r="F148" i="3"/>
  <c r="F263" i="3"/>
  <c r="F261" i="3"/>
  <c r="F185" i="3"/>
  <c r="F113" i="3"/>
  <c r="F257" i="3"/>
  <c r="F254" i="3"/>
  <c r="F252" i="3"/>
  <c r="F250" i="3"/>
  <c r="F137" i="3"/>
  <c r="F245" i="3"/>
  <c r="F243" i="3"/>
  <c r="F241" i="3"/>
  <c r="F239" i="3"/>
  <c r="F106" i="3"/>
  <c r="F236" i="3"/>
  <c r="F234" i="3"/>
  <c r="F232" i="3"/>
  <c r="F231" i="3"/>
  <c r="F229" i="3"/>
  <c r="F227" i="3"/>
  <c r="F225" i="3"/>
  <c r="F223" i="3"/>
  <c r="F221" i="3"/>
  <c r="F219" i="3"/>
  <c r="F217" i="3"/>
  <c r="F215" i="3"/>
  <c r="F213" i="3"/>
  <c r="F211" i="3"/>
  <c r="F207" i="3"/>
  <c r="F205" i="3"/>
  <c r="F203" i="3"/>
  <c r="F198" i="3"/>
  <c r="F194" i="3"/>
  <c r="F193" i="3"/>
  <c r="F191" i="3"/>
  <c r="F189" i="3"/>
  <c r="F116" i="3"/>
  <c r="F184" i="3"/>
  <c r="F182" i="3"/>
  <c r="F180" i="3"/>
  <c r="F178" i="3"/>
  <c r="F175" i="3"/>
  <c r="F173" i="3"/>
  <c r="F170" i="3"/>
  <c r="F169" i="3"/>
  <c r="F168" i="3"/>
  <c r="F166" i="3"/>
  <c r="F164" i="3"/>
  <c r="F162" i="3"/>
  <c r="F160" i="3"/>
  <c r="F100" i="3"/>
  <c r="F156" i="3"/>
  <c r="F154" i="3"/>
  <c r="F152" i="3"/>
  <c r="F150" i="3"/>
  <c r="F147" i="3"/>
  <c r="F145" i="3"/>
  <c r="F143" i="3"/>
  <c r="F141" i="3"/>
  <c r="F139" i="3"/>
  <c r="F135" i="3"/>
  <c r="F132" i="3"/>
  <c r="F130" i="3"/>
  <c r="F128" i="3"/>
  <c r="F126" i="3"/>
  <c r="F124" i="3"/>
  <c r="F121" i="3"/>
  <c r="F119" i="3"/>
  <c r="F117" i="3"/>
  <c r="F112" i="3"/>
  <c r="F110" i="3"/>
  <c r="F108" i="3"/>
  <c r="F105" i="3"/>
  <c r="F102" i="3"/>
  <c r="F99" i="3"/>
  <c r="F97" i="3"/>
  <c r="F95" i="3"/>
  <c r="F92" i="3"/>
  <c r="F91" i="3"/>
  <c r="F89" i="3"/>
  <c r="F87" i="3"/>
  <c r="F85" i="3"/>
  <c r="F83" i="3"/>
  <c r="F81" i="3"/>
  <c r="F66" i="3"/>
  <c r="F78" i="3"/>
  <c r="F63" i="3"/>
  <c r="F52" i="3"/>
  <c r="F74" i="3"/>
  <c r="F72" i="3"/>
  <c r="F69" i="3"/>
  <c r="F67" i="3"/>
  <c r="F64" i="3"/>
  <c r="F62" i="3"/>
  <c r="F42" i="3"/>
  <c r="F59" i="3"/>
  <c r="F57" i="3"/>
  <c r="F53" i="3"/>
  <c r="F44" i="3"/>
  <c r="F50" i="3"/>
  <c r="F41" i="3"/>
  <c r="F47" i="3"/>
  <c r="F29" i="3"/>
  <c r="F43" i="3"/>
  <c r="F40" i="3"/>
  <c r="F31" i="3"/>
  <c r="F38" i="3"/>
  <c r="F36" i="3"/>
  <c r="F34" i="3"/>
  <c r="F22" i="3"/>
  <c r="F18" i="3"/>
  <c r="F26" i="3"/>
  <c r="F24" i="3"/>
  <c r="F11" i="3"/>
  <c r="F12" i="3"/>
  <c r="F8" i="3"/>
  <c r="F3" i="3"/>
  <c r="E5" i="3"/>
  <c r="F20" i="3"/>
  <c r="E12" i="3"/>
  <c r="E8" i="3"/>
  <c r="E3" i="3"/>
  <c r="F14" i="3"/>
  <c r="F9" i="3"/>
  <c r="F5" i="3"/>
  <c r="E9" i="3"/>
  <c r="E768" i="3"/>
  <c r="O134" i="3"/>
  <c r="O117" i="3"/>
  <c r="E686" i="3"/>
  <c r="O123" i="3"/>
  <c r="F709" i="3"/>
  <c r="E709" i="3"/>
  <c r="O127" i="3"/>
  <c r="F801" i="3"/>
  <c r="E801" i="3"/>
  <c r="O122" i="3"/>
  <c r="O135" i="3"/>
  <c r="F768" i="3"/>
  <c r="F686" i="3"/>
  <c r="O125" i="3"/>
  <c r="D335" i="3"/>
  <c r="D1399" i="3"/>
  <c r="D1025" i="3"/>
  <c r="D514" i="3"/>
  <c r="D1355" i="3"/>
  <c r="D850" i="3"/>
  <c r="D596" i="3"/>
  <c r="D1062" i="3"/>
  <c r="D1155" i="3"/>
  <c r="D601" i="3"/>
  <c r="D512" i="3"/>
  <c r="D1047" i="3"/>
  <c r="D1293" i="3"/>
  <c r="D875" i="3"/>
  <c r="D871" i="3"/>
  <c r="D1066" i="3"/>
  <c r="D1384" i="3"/>
  <c r="D1346" i="3"/>
  <c r="D510" i="3"/>
  <c r="D1407" i="3"/>
  <c r="D1358" i="3"/>
  <c r="D1275" i="3"/>
  <c r="D1223" i="3"/>
  <c r="D1042" i="3"/>
  <c r="D1409" i="3"/>
  <c r="D1395" i="3"/>
  <c r="D927" i="3"/>
  <c r="D1374" i="3"/>
  <c r="D1352" i="3"/>
  <c r="D929" i="3"/>
  <c r="D913" i="3"/>
  <c r="D1382" i="3"/>
  <c r="D1372" i="3"/>
  <c r="D1365" i="3"/>
  <c r="D1326" i="3"/>
  <c r="D984" i="3"/>
  <c r="D1387" i="3"/>
  <c r="D1401" i="3"/>
  <c r="D1364" i="3"/>
  <c r="D1344" i="3"/>
  <c r="D1241" i="3"/>
  <c r="D1332" i="3"/>
  <c r="D1353" i="3"/>
  <c r="D1389" i="3"/>
  <c r="D1376" i="3"/>
  <c r="D1226" i="3"/>
  <c r="D1080" i="3"/>
  <c r="D1051" i="3"/>
  <c r="D1043" i="3"/>
  <c r="D1117" i="3"/>
  <c r="D1165" i="3"/>
  <c r="D1342" i="3"/>
  <c r="D1242" i="3"/>
  <c r="D1413" i="3"/>
  <c r="D1360" i="3"/>
  <c r="D1336" i="3"/>
  <c r="D1260" i="3"/>
  <c r="D1077" i="3"/>
  <c r="D1069" i="3"/>
  <c r="D1063" i="3"/>
  <c r="D1053" i="3"/>
  <c r="D1049" i="3"/>
  <c r="D518" i="3"/>
  <c r="D575" i="3"/>
  <c r="K46" i="3"/>
  <c r="L38" i="3"/>
  <c r="L39" i="3" s="1"/>
  <c r="L40" i="3" s="1"/>
  <c r="I46" i="3"/>
  <c r="D807" i="3" l="1"/>
  <c r="D369" i="3"/>
  <c r="D1151" i="3"/>
  <c r="D519" i="3"/>
  <c r="D204" i="3"/>
  <c r="D551" i="3"/>
  <c r="D6" i="3"/>
  <c r="D391" i="3"/>
  <c r="D434" i="3"/>
  <c r="D387" i="3"/>
  <c r="D423" i="3"/>
  <c r="D564" i="3"/>
  <c r="D583" i="3"/>
  <c r="D176" i="3"/>
  <c r="D451" i="3"/>
  <c r="D158" i="3"/>
  <c r="D547" i="3"/>
  <c r="D557" i="3"/>
  <c r="D1361" i="3"/>
  <c r="D1102" i="3"/>
  <c r="D524" i="3"/>
  <c r="D894" i="3"/>
  <c r="D397" i="3"/>
  <c r="D922" i="3"/>
  <c r="D874" i="3"/>
  <c r="D909" i="3"/>
  <c r="D821" i="3"/>
  <c r="D816" i="3"/>
  <c r="D892" i="3"/>
  <c r="D1172" i="3"/>
  <c r="D1101" i="3"/>
  <c r="D542" i="3"/>
  <c r="D1394" i="3"/>
  <c r="D1362" i="3"/>
  <c r="D401" i="3"/>
  <c r="D1088" i="3"/>
  <c r="D852" i="3"/>
  <c r="D1276" i="3"/>
  <c r="D1239" i="3"/>
  <c r="D1140" i="3"/>
  <c r="D492" i="3"/>
  <c r="D453" i="3"/>
  <c r="D902" i="3"/>
  <c r="D620" i="3"/>
  <c r="D550" i="3"/>
  <c r="D769" i="3"/>
  <c r="D689" i="3"/>
  <c r="D566" i="3"/>
  <c r="D1229" i="3"/>
  <c r="D970" i="3"/>
  <c r="D1266" i="3"/>
  <c r="D987" i="3"/>
  <c r="D608" i="3"/>
  <c r="D980" i="3"/>
  <c r="D893" i="3"/>
  <c r="D1175" i="3"/>
  <c r="D581" i="3"/>
  <c r="D659" i="3"/>
  <c r="D712" i="3"/>
  <c r="D934" i="3"/>
  <c r="D1022" i="3"/>
  <c r="D465" i="3"/>
  <c r="D611" i="3"/>
  <c r="D613" i="3"/>
  <c r="D1248" i="3"/>
  <c r="D1411" i="3"/>
  <c r="D855" i="3"/>
  <c r="D1129" i="3"/>
  <c r="D1421" i="3"/>
  <c r="D1405" i="3"/>
  <c r="D1028" i="3"/>
  <c r="D1061" i="3"/>
  <c r="D576" i="3"/>
  <c r="D432" i="3"/>
  <c r="D1131" i="3"/>
  <c r="D999" i="3"/>
  <c r="D1005" i="3"/>
  <c r="D405" i="3"/>
  <c r="D420" i="3"/>
  <c r="D309" i="3"/>
  <c r="D570" i="3"/>
  <c r="D201" i="3"/>
  <c r="D525" i="3"/>
  <c r="D288" i="3"/>
  <c r="D463" i="3"/>
  <c r="D484" i="3"/>
  <c r="D593" i="3"/>
  <c r="D150" i="3"/>
  <c r="D389" i="3"/>
  <c r="D407" i="3"/>
  <c r="D470" i="3"/>
  <c r="D507" i="3"/>
  <c r="D537" i="3"/>
  <c r="D18" i="3"/>
  <c r="D63" i="3"/>
  <c r="D91" i="3"/>
  <c r="D173" i="3"/>
  <c r="D185" i="3"/>
  <c r="D266" i="3"/>
  <c r="D290" i="3"/>
  <c r="D313" i="3"/>
  <c r="D322" i="3"/>
  <c r="D350" i="3"/>
  <c r="D367" i="3"/>
  <c r="D399" i="3"/>
  <c r="D379" i="3"/>
  <c r="D361" i="3"/>
  <c r="D386" i="3"/>
  <c r="D406" i="3"/>
  <c r="D256" i="3"/>
  <c r="D385" i="3"/>
  <c r="D419" i="3"/>
  <c r="D561" i="3"/>
  <c r="D394" i="3"/>
  <c r="D124" i="3"/>
  <c r="D132" i="3"/>
  <c r="D168" i="3"/>
  <c r="D175" i="3"/>
  <c r="D184" i="3"/>
  <c r="D193" i="3"/>
  <c r="D215" i="3"/>
  <c r="D231" i="3"/>
  <c r="D268" i="3"/>
  <c r="D278" i="3"/>
  <c r="D291" i="3"/>
  <c r="D377" i="3"/>
  <c r="D10" i="3"/>
  <c r="D383" i="3"/>
  <c r="D128" i="3"/>
  <c r="D180" i="3"/>
  <c r="D219" i="3"/>
  <c r="D234" i="3"/>
  <c r="D303" i="3"/>
  <c r="D356" i="3"/>
  <c r="D147" i="3"/>
  <c r="D227" i="3"/>
  <c r="D360" i="3"/>
  <c r="D139" i="3"/>
  <c r="D170" i="3"/>
  <c r="D250" i="3"/>
  <c r="D325" i="3"/>
  <c r="D167" i="3"/>
  <c r="D159" i="3"/>
  <c r="D142" i="3"/>
  <c r="D151" i="3"/>
  <c r="D122" i="3"/>
  <c r="D244" i="3"/>
  <c r="D306" i="3"/>
  <c r="D921" i="3"/>
  <c r="D48" i="3"/>
  <c r="D133" i="3"/>
  <c r="D144" i="3"/>
  <c r="D153" i="3"/>
  <c r="D238" i="3"/>
  <c r="D292" i="3"/>
  <c r="D308" i="3"/>
  <c r="D317" i="3"/>
  <c r="D61" i="3"/>
  <c r="D109" i="3"/>
  <c r="D165" i="3"/>
  <c r="D274" i="3"/>
  <c r="D197" i="3"/>
  <c r="D73" i="3"/>
  <c r="D86" i="3"/>
  <c r="D115" i="3"/>
  <c r="D161" i="3"/>
  <c r="D216" i="3"/>
  <c r="D134" i="3"/>
  <c r="D336" i="3"/>
  <c r="D7" i="3"/>
  <c r="D30" i="3"/>
  <c r="D70" i="3"/>
  <c r="D84" i="3"/>
  <c r="D71" i="3"/>
  <c r="D101" i="3"/>
  <c r="D111" i="3"/>
  <c r="D123" i="3"/>
  <c r="D131" i="3"/>
  <c r="D222" i="3"/>
  <c r="D15" i="3"/>
  <c r="D34" i="3"/>
  <c r="D41" i="3"/>
  <c r="D74" i="3"/>
  <c r="D95" i="3"/>
  <c r="D105" i="3"/>
  <c r="D162" i="3"/>
  <c r="D169" i="3"/>
  <c r="D178" i="3"/>
  <c r="D116" i="3"/>
  <c r="D217" i="3"/>
  <c r="D137" i="3"/>
  <c r="D326" i="3"/>
  <c r="D368" i="3"/>
  <c r="D76" i="3"/>
  <c r="D90" i="3"/>
  <c r="D251" i="3"/>
  <c r="D149" i="3"/>
  <c r="D96" i="3"/>
  <c r="D346" i="3"/>
  <c r="D37" i="3"/>
  <c r="D56" i="3"/>
  <c r="D103" i="3"/>
  <c r="D104" i="3"/>
  <c r="D23" i="3"/>
  <c r="D55" i="3"/>
  <c r="D54" i="3"/>
  <c r="D768" i="3"/>
  <c r="D68" i="3"/>
  <c r="D82" i="3"/>
  <c r="D98" i="3"/>
  <c r="D120" i="3"/>
  <c r="D140" i="3"/>
  <c r="D259" i="3"/>
  <c r="D304" i="3"/>
  <c r="D312" i="3"/>
  <c r="D65" i="3"/>
  <c r="D80" i="3"/>
  <c r="D118" i="3"/>
  <c r="D138" i="3"/>
  <c r="D146" i="3"/>
  <c r="D79" i="3"/>
  <c r="D196" i="3"/>
  <c r="D210" i="3"/>
  <c r="D258" i="3"/>
  <c r="D272" i="3"/>
  <c r="D381" i="3"/>
  <c r="D4" i="3"/>
  <c r="D13" i="3"/>
  <c r="D39" i="3"/>
  <c r="D93" i="3"/>
  <c r="D35" i="3"/>
  <c r="D75" i="3"/>
  <c r="D88" i="3"/>
  <c r="D107" i="3"/>
  <c r="D127" i="3"/>
  <c r="D155" i="3"/>
  <c r="D985" i="3"/>
  <c r="D9" i="3"/>
  <c r="D686" i="3"/>
  <c r="D1313" i="3"/>
  <c r="D438" i="3"/>
  <c r="D528" i="3"/>
  <c r="D1314" i="3"/>
  <c r="D709" i="3"/>
  <c r="D8" i="3"/>
  <c r="D554" i="3"/>
  <c r="D562" i="3"/>
  <c r="D801" i="3"/>
  <c r="D538" i="3"/>
  <c r="D1414" i="3"/>
  <c r="D1160" i="3"/>
  <c r="D1234" i="3"/>
  <c r="D1277" i="3"/>
  <c r="D1416" i="3"/>
  <c r="D766" i="3"/>
  <c r="D1406" i="3"/>
  <c r="D1217" i="3"/>
  <c r="D1330" i="3"/>
  <c r="D1350" i="3"/>
  <c r="D607" i="3"/>
  <c r="D11" i="3"/>
  <c r="D975" i="3"/>
  <c r="D485" i="3"/>
  <c r="D472" i="3"/>
  <c r="D938" i="3"/>
  <c r="D1392" i="3"/>
  <c r="D460" i="3"/>
  <c r="D439" i="3"/>
  <c r="D1006" i="3"/>
  <c r="D995" i="3"/>
  <c r="D363" i="3"/>
  <c r="D409" i="3"/>
  <c r="D247" i="3"/>
  <c r="D311" i="3"/>
  <c r="D349" i="3"/>
  <c r="D1335" i="3"/>
  <c r="D1056" i="3"/>
  <c r="D12" i="3"/>
  <c r="D166" i="3"/>
  <c r="D402" i="3"/>
  <c r="D511" i="3"/>
  <c r="D279" i="3"/>
  <c r="D351" i="3"/>
  <c r="D1074" i="3"/>
  <c r="D844" i="3"/>
  <c r="D847" i="3"/>
  <c r="D859" i="3"/>
  <c r="D873" i="3"/>
  <c r="D884" i="3"/>
  <c r="D897" i="3"/>
  <c r="D911" i="3"/>
  <c r="D928" i="3"/>
  <c r="D942" i="3"/>
  <c r="D949" i="3"/>
  <c r="D957" i="3"/>
  <c r="D966" i="3"/>
  <c r="D977" i="3"/>
  <c r="D991" i="3"/>
  <c r="D1003" i="3"/>
  <c r="D1015" i="3"/>
  <c r="D1029" i="3"/>
  <c r="D1377" i="3"/>
  <c r="D1067" i="3"/>
  <c r="D1370" i="3"/>
  <c r="D1073" i="3"/>
  <c r="D339" i="3"/>
  <c r="D591" i="3"/>
  <c r="D1386" i="3"/>
  <c r="D1111" i="3"/>
  <c r="D393" i="3"/>
  <c r="D497" i="3"/>
  <c r="D1403" i="3"/>
  <c r="D1169" i="3"/>
  <c r="D589" i="3"/>
  <c r="D1228" i="3"/>
  <c r="D1127" i="3"/>
  <c r="D426" i="3"/>
  <c r="D1368" i="3"/>
  <c r="D899" i="3"/>
  <c r="D908" i="3"/>
  <c r="D1093" i="3"/>
  <c r="D986" i="3"/>
  <c r="D602" i="3"/>
  <c r="D1126" i="3"/>
  <c r="D1366" i="3"/>
  <c r="D1251" i="3"/>
  <c r="D900" i="3"/>
  <c r="D454" i="3"/>
  <c r="D198" i="3"/>
  <c r="D211" i="3"/>
  <c r="D223" i="3"/>
  <c r="D224" i="3"/>
  <c r="D239" i="3"/>
  <c r="D802" i="3"/>
  <c r="D810" i="3"/>
  <c r="D819" i="3"/>
  <c r="D827" i="3"/>
  <c r="D83" i="3"/>
  <c r="D121" i="3"/>
  <c r="D160" i="3"/>
  <c r="D20" i="3"/>
  <c r="D51" i="3"/>
  <c r="D62" i="3"/>
  <c r="D205" i="3"/>
  <c r="D218" i="3"/>
  <c r="D228" i="3"/>
  <c r="D235" i="3"/>
  <c r="D243" i="3"/>
  <c r="D254" i="3"/>
  <c r="D262" i="3"/>
  <c r="D269" i="3"/>
  <c r="D273" i="3"/>
  <c r="D281" i="3"/>
  <c r="D295" i="3"/>
  <c r="D307" i="3"/>
  <c r="D321" i="3"/>
  <c r="D328" i="3"/>
  <c r="D345" i="3"/>
  <c r="D337" i="3"/>
  <c r="D355" i="3"/>
  <c r="D364" i="3"/>
  <c r="D372" i="3"/>
  <c r="D382" i="3"/>
  <c r="D390" i="3"/>
  <c r="D400" i="3"/>
  <c r="D410" i="3"/>
  <c r="D440" i="3"/>
  <c r="D490" i="3"/>
  <c r="D545" i="3"/>
  <c r="D678" i="3"/>
  <c r="D1345" i="3"/>
  <c r="D1383" i="3"/>
  <c r="D500" i="3"/>
  <c r="D1324" i="3"/>
  <c r="D57" i="3"/>
  <c r="D1141" i="3"/>
  <c r="D1149" i="3"/>
  <c r="D1163" i="3"/>
  <c r="D1176" i="3"/>
  <c r="D1185" i="3"/>
  <c r="D1197" i="3"/>
  <c r="D1206" i="3"/>
  <c r="D1214" i="3"/>
  <c r="D1273" i="3"/>
  <c r="D1298" i="3"/>
  <c r="D1320" i="3"/>
  <c r="D1272" i="3"/>
  <c r="D1283" i="3"/>
  <c r="D1295" i="3"/>
  <c r="D1305" i="3"/>
  <c r="D1319" i="3"/>
  <c r="D1348" i="3"/>
  <c r="D1363" i="3"/>
  <c r="D1412" i="3"/>
  <c r="D482" i="3"/>
  <c r="D480" i="3"/>
  <c r="D1286" i="3"/>
  <c r="D1288" i="3"/>
  <c r="D283" i="3"/>
  <c r="D1037" i="3"/>
  <c r="D66" i="3"/>
  <c r="D117" i="3"/>
  <c r="D156" i="3"/>
  <c r="D49" i="3"/>
  <c r="D58" i="3"/>
  <c r="D113" i="3"/>
  <c r="D338" i="3"/>
  <c r="D443" i="3"/>
  <c r="D494" i="3"/>
  <c r="D548" i="3"/>
  <c r="D1065" i="3"/>
  <c r="D429" i="3"/>
  <c r="D344" i="3"/>
  <c r="D203" i="3"/>
  <c r="D214" i="3"/>
  <c r="D226" i="3"/>
  <c r="D233" i="3"/>
  <c r="D241" i="3"/>
  <c r="D252" i="3"/>
  <c r="D260" i="3"/>
  <c r="D267" i="3"/>
  <c r="D271" i="3"/>
  <c r="D280" i="3"/>
  <c r="D293" i="3"/>
  <c r="D305" i="3"/>
  <c r="D316" i="3"/>
  <c r="D195" i="3"/>
  <c r="D199" i="3"/>
  <c r="D318" i="3"/>
  <c r="D352" i="3"/>
  <c r="D362" i="3"/>
  <c r="D370" i="3"/>
  <c r="D380" i="3"/>
  <c r="D388" i="3"/>
  <c r="D398" i="3"/>
  <c r="D408" i="3"/>
  <c r="D417" i="3"/>
  <c r="D449" i="3"/>
  <c r="D502" i="3"/>
  <c r="D558" i="3"/>
  <c r="D687" i="3"/>
  <c r="D829" i="3"/>
  <c r="D837" i="3"/>
  <c r="D672" i="3"/>
  <c r="D851" i="3"/>
  <c r="D864" i="3"/>
  <c r="D878" i="3"/>
  <c r="D886" i="3"/>
  <c r="D903" i="3"/>
  <c r="D915" i="3"/>
  <c r="D933" i="3"/>
  <c r="D943" i="3"/>
  <c r="D951" i="3"/>
  <c r="D959" i="3"/>
  <c r="D968" i="3"/>
  <c r="D979" i="3"/>
  <c r="D993" i="3"/>
  <c r="D1007" i="3"/>
  <c r="D1017" i="3"/>
  <c r="D1031" i="3"/>
  <c r="D1046" i="3"/>
  <c r="D242" i="3"/>
  <c r="D253" i="3"/>
  <c r="D94" i="3"/>
  <c r="D327" i="3"/>
  <c r="D833" i="3"/>
  <c r="D842" i="3"/>
  <c r="D753" i="3"/>
  <c r="D857" i="3"/>
  <c r="D868" i="3"/>
  <c r="D882" i="3"/>
  <c r="D891" i="3"/>
  <c r="D907" i="3"/>
  <c r="D923" i="3"/>
  <c r="D939" i="3"/>
  <c r="D947" i="3"/>
  <c r="D955" i="3"/>
  <c r="D473" i="3"/>
  <c r="D973" i="3"/>
  <c r="D988" i="3"/>
  <c r="D1000" i="3"/>
  <c r="D1011" i="3"/>
  <c r="D1026" i="3"/>
  <c r="D1036" i="3"/>
  <c r="D1356" i="3"/>
  <c r="D154" i="3"/>
  <c r="D1265" i="3"/>
  <c r="D1281" i="3"/>
  <c r="D1292" i="3"/>
  <c r="D1303" i="3"/>
  <c r="D1316" i="3"/>
  <c r="D1328" i="3"/>
  <c r="D1373" i="3"/>
  <c r="D919" i="3"/>
  <c r="D962" i="3"/>
  <c r="D863" i="3"/>
  <c r="D461" i="3"/>
  <c r="D1296" i="3"/>
  <c r="D491" i="3"/>
  <c r="D1339" i="3"/>
  <c r="D780" i="3"/>
  <c r="D789" i="3"/>
  <c r="D797" i="3"/>
  <c r="D805" i="3"/>
  <c r="D814" i="3"/>
  <c r="D823" i="3"/>
  <c r="D831" i="3"/>
  <c r="D839" i="3"/>
  <c r="D395" i="3"/>
  <c r="D854" i="3"/>
  <c r="D866" i="3"/>
  <c r="D880" i="3"/>
  <c r="D888" i="3"/>
  <c r="D904" i="3"/>
  <c r="D917" i="3"/>
  <c r="D936" i="3"/>
  <c r="D945" i="3"/>
  <c r="D953" i="3"/>
  <c r="D963" i="3"/>
  <c r="D971" i="3"/>
  <c r="D982" i="3"/>
  <c r="D996" i="3"/>
  <c r="D1009" i="3"/>
  <c r="D1019" i="3"/>
  <c r="D1033" i="3"/>
  <c r="D72" i="3"/>
  <c r="D112" i="3"/>
  <c r="D164" i="3"/>
  <c r="D24" i="3"/>
  <c r="D87" i="3"/>
  <c r="D129" i="3"/>
  <c r="D3" i="3"/>
  <c r="D78" i="3"/>
  <c r="D126" i="3"/>
  <c r="D22" i="3"/>
  <c r="D42" i="3"/>
  <c r="D1082" i="3"/>
  <c r="D1091" i="3"/>
  <c r="D1105" i="3"/>
  <c r="D1118" i="3"/>
  <c r="D1125" i="3"/>
  <c r="D1143" i="3"/>
  <c r="D1154" i="3"/>
  <c r="D1166" i="3"/>
  <c r="D1178" i="3"/>
  <c r="D1190" i="3"/>
  <c r="D1199" i="3"/>
  <c r="D1208" i="3"/>
  <c r="D1216" i="3"/>
  <c r="D1257" i="3"/>
  <c r="D1280" i="3"/>
  <c r="D1302" i="3"/>
  <c r="D1357" i="3"/>
  <c r="D1274" i="3"/>
  <c r="D1285" i="3"/>
  <c r="D1299" i="3"/>
  <c r="D1308" i="3"/>
  <c r="D1321" i="3"/>
  <c r="D1351" i="3"/>
  <c r="D1398" i="3"/>
  <c r="D1071" i="3"/>
  <c r="D285" i="3"/>
  <c r="D930" i="3"/>
  <c r="D1244" i="3"/>
  <c r="D301" i="3"/>
  <c r="D261" i="3"/>
  <c r="D294" i="3"/>
  <c r="D341" i="3"/>
  <c r="D371" i="3"/>
  <c r="D1375" i="3"/>
  <c r="D1072" i="3"/>
  <c r="D31" i="3"/>
  <c r="D36" i="3"/>
  <c r="D67" i="3"/>
  <c r="D97" i="3"/>
  <c r="D141" i="3"/>
  <c r="D5" i="3"/>
  <c r="D428" i="3"/>
  <c r="D478" i="3"/>
  <c r="D533" i="3"/>
  <c r="D582" i="3"/>
  <c r="D773" i="3"/>
  <c r="D782" i="3"/>
  <c r="D791" i="3"/>
  <c r="D799" i="3"/>
  <c r="D808" i="3"/>
  <c r="D817" i="3"/>
  <c r="D825" i="3"/>
  <c r="D670" i="3"/>
  <c r="D680" i="3"/>
  <c r="D775" i="3"/>
  <c r="D785" i="3"/>
  <c r="D793" i="3"/>
  <c r="D835" i="3"/>
  <c r="D1297" i="3"/>
  <c r="D1035" i="3"/>
  <c r="D319" i="3"/>
  <c r="D64" i="3"/>
  <c r="D255" i="3"/>
  <c r="D284" i="3"/>
  <c r="D329" i="3"/>
  <c r="D365" i="3"/>
  <c r="D675" i="3"/>
  <c r="D1084" i="3"/>
  <c r="D1094" i="3"/>
  <c r="D1109" i="3"/>
  <c r="D1120" i="3"/>
  <c r="D1134" i="3"/>
  <c r="D1145" i="3"/>
  <c r="D1158" i="3"/>
  <c r="D1168" i="3"/>
  <c r="D1181" i="3"/>
  <c r="D1192" i="3"/>
  <c r="D1201" i="3"/>
  <c r="D1210" i="3"/>
  <c r="D1219" i="3"/>
  <c r="D1238" i="3"/>
  <c r="D1284" i="3"/>
  <c r="D1307" i="3"/>
  <c r="D1340" i="3"/>
  <c r="D1237" i="3"/>
  <c r="D1331" i="3"/>
  <c r="D1263" i="3"/>
  <c r="D1279" i="3"/>
  <c r="D1289" i="3"/>
  <c r="D1301" i="3"/>
  <c r="D1310" i="3"/>
  <c r="D1343" i="3"/>
  <c r="D1381" i="3"/>
  <c r="D1312" i="3"/>
  <c r="D1189" i="3"/>
  <c r="D1233" i="3"/>
  <c r="D289" i="3"/>
  <c r="D619" i="3"/>
  <c r="D263" i="3"/>
  <c r="D296" i="3"/>
  <c r="D621" i="3"/>
  <c r="D373" i="3"/>
  <c r="D411" i="3"/>
  <c r="D422" i="3"/>
  <c r="D297" i="3"/>
  <c r="D521" i="3"/>
  <c r="D573" i="3"/>
  <c r="D961" i="3"/>
  <c r="D1254" i="3"/>
  <c r="D92" i="3"/>
  <c r="D135" i="3"/>
  <c r="D32" i="3"/>
  <c r="D43" i="3"/>
  <c r="D25" i="3"/>
  <c r="D1404" i="3"/>
  <c r="D1271" i="3"/>
  <c r="D358" i="3"/>
  <c r="D804" i="3"/>
  <c r="D812" i="3"/>
  <c r="D1058" i="3"/>
  <c r="D1270" i="3"/>
  <c r="D102" i="3"/>
  <c r="D189" i="3"/>
  <c r="D225" i="3"/>
  <c r="D1235" i="3"/>
  <c r="D277" i="3"/>
  <c r="D324" i="3"/>
  <c r="D820" i="3"/>
  <c r="D47" i="3"/>
  <c r="D85" i="3"/>
  <c r="D145" i="3"/>
  <c r="D413" i="3"/>
  <c r="D1089" i="3"/>
  <c r="D1100" i="3"/>
  <c r="D1115" i="3"/>
  <c r="D1124" i="3"/>
  <c r="D374" i="3"/>
  <c r="D384" i="3"/>
  <c r="D392" i="3"/>
  <c r="D404" i="3"/>
  <c r="D412" i="3"/>
  <c r="D136" i="3"/>
  <c r="D777" i="3"/>
  <c r="D787" i="3"/>
  <c r="D795" i="3"/>
  <c r="D905" i="3"/>
  <c r="D1402" i="3"/>
  <c r="D565" i="3"/>
  <c r="D375" i="3"/>
  <c r="D691" i="3"/>
  <c r="D1086" i="3"/>
  <c r="D1097" i="3"/>
  <c r="D1113" i="3"/>
  <c r="D1122" i="3"/>
  <c r="D1137" i="3"/>
  <c r="D1147" i="3"/>
  <c r="D540" i="3"/>
  <c r="D1171" i="3"/>
  <c r="D1183" i="3"/>
  <c r="D1195" i="3"/>
  <c r="D1203" i="3"/>
  <c r="D1212" i="3"/>
  <c r="D1222" i="3"/>
  <c r="D1264" i="3"/>
  <c r="D1291" i="3"/>
  <c r="D1311" i="3"/>
  <c r="D1268" i="3"/>
  <c r="D860" i="3"/>
  <c r="D264" i="3"/>
  <c r="D106" i="3"/>
  <c r="D275" i="3"/>
  <c r="D287" i="3"/>
  <c r="D299" i="3"/>
  <c r="D310" i="3"/>
  <c r="D323" i="3"/>
  <c r="D330" i="3"/>
  <c r="D100" i="3"/>
  <c r="D347" i="3"/>
  <c r="D357" i="3"/>
  <c r="D366" i="3"/>
  <c r="D44" i="3"/>
  <c r="D433" i="3"/>
  <c r="D481" i="3"/>
  <c r="D535" i="3"/>
  <c r="D585" i="3"/>
  <c r="D207" i="3"/>
  <c r="D221" i="3"/>
  <c r="D230" i="3"/>
  <c r="D237" i="3"/>
  <c r="D245" i="3"/>
  <c r="D257" i="3"/>
  <c r="D148" i="3"/>
  <c r="D302" i="3"/>
  <c r="D212" i="3"/>
  <c r="D286" i="3"/>
  <c r="D877" i="3"/>
  <c r="D21" i="3"/>
  <c r="D17" i="3"/>
  <c r="D16" i="3"/>
  <c r="D249" i="3"/>
  <c r="D174" i="3"/>
  <c r="D19" i="3"/>
  <c r="D28" i="3"/>
  <c r="D38" i="3"/>
  <c r="D69" i="3"/>
  <c r="D99" i="3"/>
  <c r="D143" i="3"/>
  <c r="D53" i="3"/>
  <c r="D673" i="3"/>
  <c r="D46" i="3"/>
  <c r="D896" i="3"/>
  <c r="D152" i="3"/>
  <c r="D200" i="3"/>
  <c r="D240" i="3"/>
  <c r="D179" i="3"/>
  <c r="D188" i="3"/>
  <c r="D403" i="3"/>
  <c r="D457" i="3"/>
  <c r="D516" i="3"/>
  <c r="D568" i="3"/>
  <c r="D598" i="3"/>
  <c r="D610" i="3"/>
  <c r="D467" i="3"/>
  <c r="D508" i="3"/>
  <c r="D332" i="3"/>
  <c r="D343" i="3"/>
  <c r="D629" i="3"/>
  <c r="D637" i="3"/>
  <c r="D645" i="3"/>
  <c r="D359" i="3"/>
  <c r="D661" i="3"/>
  <c r="D418" i="3"/>
  <c r="D421" i="3"/>
  <c r="D431" i="3"/>
  <c r="D441" i="3"/>
  <c r="D450" i="3"/>
  <c r="D464" i="3"/>
  <c r="D479" i="3"/>
  <c r="D493" i="3"/>
  <c r="D504" i="3"/>
  <c r="D520" i="3"/>
  <c r="D534" i="3"/>
  <c r="D546" i="3"/>
  <c r="D559" i="3"/>
  <c r="D571" i="3"/>
  <c r="D584" i="3"/>
  <c r="D599" i="3"/>
  <c r="D612" i="3"/>
  <c r="D468" i="3"/>
  <c r="D515" i="3"/>
  <c r="D333" i="3"/>
  <c r="D622" i="3"/>
  <c r="D630" i="3"/>
  <c r="D638" i="3"/>
  <c r="D646" i="3"/>
  <c r="D653" i="3"/>
  <c r="D662" i="3"/>
  <c r="D671" i="3"/>
  <c r="D681" i="3"/>
  <c r="D692" i="3"/>
  <c r="D698" i="3"/>
  <c r="D707" i="3"/>
  <c r="D719" i="3"/>
  <c r="D727" i="3"/>
  <c r="D735" i="3"/>
  <c r="D743" i="3"/>
  <c r="D751" i="3"/>
  <c r="D761" i="3"/>
  <c r="D697" i="3"/>
  <c r="D706" i="3"/>
  <c r="D717" i="3"/>
  <c r="D726" i="3"/>
  <c r="D734" i="3"/>
  <c r="D742" i="3"/>
  <c r="D750" i="3"/>
  <c r="D760" i="3"/>
  <c r="D774" i="3"/>
  <c r="D784" i="3"/>
  <c r="D792" i="3"/>
  <c r="D800" i="3"/>
  <c r="D809" i="3"/>
  <c r="D818" i="3"/>
  <c r="D826" i="3"/>
  <c r="D834" i="3"/>
  <c r="D843" i="3"/>
  <c r="D248" i="3"/>
  <c r="D858" i="3"/>
  <c r="D870" i="3"/>
  <c r="D883" i="3"/>
  <c r="D895" i="3"/>
  <c r="D910" i="3"/>
  <c r="D925" i="3"/>
  <c r="D940" i="3"/>
  <c r="D948" i="3"/>
  <c r="D956" i="3"/>
  <c r="D965" i="3"/>
  <c r="D974" i="3"/>
  <c r="D989" i="3"/>
  <c r="D1002" i="3"/>
  <c r="D1014" i="3"/>
  <c r="D1027" i="3"/>
  <c r="D1038" i="3"/>
  <c r="D1050" i="3"/>
  <c r="D1064" i="3"/>
  <c r="D1079" i="3"/>
  <c r="D1087" i="3"/>
  <c r="D1099" i="3"/>
  <c r="D1114" i="3"/>
  <c r="D1123" i="3"/>
  <c r="D1138" i="3"/>
  <c r="D1148" i="3"/>
  <c r="D1162" i="3"/>
  <c r="D1174" i="3"/>
  <c r="D1184" i="3"/>
  <c r="D1196" i="3"/>
  <c r="D1204" i="3"/>
  <c r="D1213" i="3"/>
  <c r="D1246" i="3"/>
  <c r="D1267" i="3"/>
  <c r="D1294" i="3"/>
  <c r="D1318" i="3"/>
  <c r="D1347" i="3"/>
  <c r="D1225" i="3"/>
  <c r="D1240" i="3"/>
  <c r="D1258" i="3"/>
  <c r="D1341" i="3"/>
  <c r="D1379" i="3"/>
  <c r="D506" i="3"/>
  <c r="D45" i="3"/>
  <c r="D52" i="3"/>
  <c r="D108" i="3"/>
  <c r="D114" i="3"/>
  <c r="D26" i="3"/>
  <c r="D206" i="3"/>
  <c r="D229" i="3"/>
  <c r="D181" i="3"/>
  <c r="D190" i="3"/>
  <c r="D416" i="3"/>
  <c r="D447" i="3"/>
  <c r="D499" i="3"/>
  <c r="D553" i="3"/>
  <c r="D600" i="3"/>
  <c r="D614" i="3"/>
  <c r="D298" i="3"/>
  <c r="D314" i="3"/>
  <c r="D334" i="3"/>
  <c r="D623" i="3"/>
  <c r="D631" i="3"/>
  <c r="D639" i="3"/>
  <c r="D647" i="3"/>
  <c r="D654" i="3"/>
  <c r="D663" i="3"/>
  <c r="D348" i="3"/>
  <c r="D171" i="3"/>
  <c r="D282" i="3"/>
  <c r="D444" i="3"/>
  <c r="D452" i="3"/>
  <c r="D469" i="3"/>
  <c r="D483" i="3"/>
  <c r="D495" i="3"/>
  <c r="D509" i="3"/>
  <c r="D523" i="3"/>
  <c r="D536" i="3"/>
  <c r="D549" i="3"/>
  <c r="D563" i="3"/>
  <c r="D574" i="3"/>
  <c r="D586" i="3"/>
  <c r="D603" i="3"/>
  <c r="D615" i="3"/>
  <c r="D300" i="3"/>
  <c r="D527" i="3"/>
  <c r="D577" i="3"/>
  <c r="D624" i="3"/>
  <c r="D632" i="3"/>
  <c r="D640" i="3"/>
  <c r="D648" i="3"/>
  <c r="D655" i="3"/>
  <c r="D665" i="3"/>
  <c r="D674" i="3"/>
  <c r="D684" i="3"/>
  <c r="D683" i="3"/>
  <c r="D694" i="3"/>
  <c r="D700" i="3"/>
  <c r="D710" i="3"/>
  <c r="D721" i="3"/>
  <c r="D729" i="3"/>
  <c r="D737" i="3"/>
  <c r="D745" i="3"/>
  <c r="D754" i="3"/>
  <c r="D765" i="3"/>
  <c r="D693" i="3"/>
  <c r="D699" i="3"/>
  <c r="D708" i="3"/>
  <c r="D720" i="3"/>
  <c r="D728" i="3"/>
  <c r="D736" i="3"/>
  <c r="D744" i="3"/>
  <c r="D752" i="3"/>
  <c r="D764" i="3"/>
  <c r="D776" i="3"/>
  <c r="D786" i="3"/>
  <c r="D794" i="3"/>
  <c r="D803" i="3"/>
  <c r="D811" i="3"/>
  <c r="D415" i="3"/>
  <c r="D828" i="3"/>
  <c r="D836" i="3"/>
  <c r="D845" i="3"/>
  <c r="D849" i="3"/>
  <c r="D861" i="3"/>
  <c r="D876" i="3"/>
  <c r="D885" i="3"/>
  <c r="D901" i="3"/>
  <c r="D914" i="3"/>
  <c r="D931" i="3"/>
  <c r="D462" i="3"/>
  <c r="D950" i="3"/>
  <c r="D958" i="3"/>
  <c r="D967" i="3"/>
  <c r="D978" i="3"/>
  <c r="D992" i="3"/>
  <c r="D1004" i="3"/>
  <c r="D1016" i="3"/>
  <c r="D1030" i="3"/>
  <c r="D1041" i="3"/>
  <c r="D1052" i="3"/>
  <c r="D1068" i="3"/>
  <c r="D1081" i="3"/>
  <c r="D1090" i="3"/>
  <c r="D1103" i="3"/>
  <c r="D1116" i="3"/>
  <c r="D529" i="3"/>
  <c r="D1142" i="3"/>
  <c r="D1152" i="3"/>
  <c r="D1164" i="3"/>
  <c r="D1177" i="3"/>
  <c r="D1187" i="3"/>
  <c r="D1198" i="3"/>
  <c r="D1207" i="3"/>
  <c r="D1215" i="3"/>
  <c r="D1230" i="3"/>
  <c r="D1278" i="3"/>
  <c r="D1300" i="3"/>
  <c r="D1323" i="3"/>
  <c r="D1385" i="3"/>
  <c r="D1227" i="3"/>
  <c r="D1243" i="3"/>
  <c r="D1261" i="3"/>
  <c r="D1325" i="3"/>
  <c r="D1371" i="3"/>
  <c r="D932" i="3"/>
  <c r="D1391" i="3"/>
  <c r="D50" i="3"/>
  <c r="D81" i="3"/>
  <c r="D119" i="3"/>
  <c r="D157" i="3"/>
  <c r="D33" i="3"/>
  <c r="D191" i="3"/>
  <c r="D213" i="3"/>
  <c r="D232" i="3"/>
  <c r="D183" i="3"/>
  <c r="D192" i="3"/>
  <c r="D436" i="3"/>
  <c r="D487" i="3"/>
  <c r="D541" i="3"/>
  <c r="D587" i="3"/>
  <c r="D604" i="3"/>
  <c r="D616" i="3"/>
  <c r="D208" i="3"/>
  <c r="D315" i="3"/>
  <c r="D340" i="3"/>
  <c r="D625" i="3"/>
  <c r="D633" i="3"/>
  <c r="D641" i="3"/>
  <c r="D649" i="3"/>
  <c r="D656" i="3"/>
  <c r="D666" i="3"/>
  <c r="D414" i="3"/>
  <c r="D396" i="3"/>
  <c r="D424" i="3"/>
  <c r="D435" i="3"/>
  <c r="D446" i="3"/>
  <c r="D456" i="3"/>
  <c r="D471" i="3"/>
  <c r="D486" i="3"/>
  <c r="D498" i="3"/>
  <c r="D513" i="3"/>
  <c r="D526" i="3"/>
  <c r="D539" i="3"/>
  <c r="D552" i="3"/>
  <c r="D567" i="3"/>
  <c r="D578" i="3"/>
  <c r="D588" i="3"/>
  <c r="D605" i="3"/>
  <c r="D617" i="3"/>
  <c r="D489" i="3"/>
  <c r="D163" i="3"/>
  <c r="D590" i="3"/>
  <c r="D626" i="3"/>
  <c r="D634" i="3"/>
  <c r="D642" i="3"/>
  <c r="D650" i="3"/>
  <c r="D657" i="3"/>
  <c r="D667" i="3"/>
  <c r="D676" i="3"/>
  <c r="D677" i="3"/>
  <c r="D685" i="3"/>
  <c r="D695" i="3"/>
  <c r="D702" i="3"/>
  <c r="D714" i="3"/>
  <c r="D723" i="3"/>
  <c r="D731" i="3"/>
  <c r="D739" i="3"/>
  <c r="D747" i="3"/>
  <c r="D756" i="3"/>
  <c r="D770" i="3"/>
  <c r="D246" i="3"/>
  <c r="D701" i="3"/>
  <c r="D711" i="3"/>
  <c r="D722" i="3"/>
  <c r="D730" i="3"/>
  <c r="D738" i="3"/>
  <c r="D746" i="3"/>
  <c r="D755" i="3"/>
  <c r="D767" i="3"/>
  <c r="D778" i="3"/>
  <c r="D788" i="3"/>
  <c r="D796" i="3"/>
  <c r="D186" i="3"/>
  <c r="D813" i="3"/>
  <c r="D822" i="3"/>
  <c r="D830" i="3"/>
  <c r="D838" i="3"/>
  <c r="D376" i="3"/>
  <c r="D853" i="3"/>
  <c r="D865" i="3"/>
  <c r="D879" i="3"/>
  <c r="D887" i="3"/>
  <c r="D916" i="3"/>
  <c r="D935" i="3"/>
  <c r="D944" i="3"/>
  <c r="D952" i="3"/>
  <c r="D960" i="3"/>
  <c r="D969" i="3"/>
  <c r="D981" i="3"/>
  <c r="D994" i="3"/>
  <c r="D1008" i="3"/>
  <c r="D1018" i="3"/>
  <c r="D1032" i="3"/>
  <c r="D1045" i="3"/>
  <c r="D1054" i="3"/>
  <c r="D1070" i="3"/>
  <c r="D1083" i="3"/>
  <c r="D1092" i="3"/>
  <c r="D1107" i="3"/>
  <c r="D1119" i="3"/>
  <c r="D1128" i="3"/>
  <c r="D1144" i="3"/>
  <c r="D1157" i="3"/>
  <c r="D1167" i="3"/>
  <c r="D1179" i="3"/>
  <c r="D1191" i="3"/>
  <c r="D1200" i="3"/>
  <c r="D1209" i="3"/>
  <c r="D1218" i="3"/>
  <c r="D1282" i="3"/>
  <c r="D1304" i="3"/>
  <c r="D1231" i="3"/>
  <c r="D1253" i="3"/>
  <c r="D1359" i="3"/>
  <c r="D1408" i="3"/>
  <c r="D572" i="3"/>
  <c r="D14" i="3"/>
  <c r="D59" i="3"/>
  <c r="D89" i="3"/>
  <c r="D130" i="3"/>
  <c r="D125" i="3"/>
  <c r="D29" i="3"/>
  <c r="D77" i="3"/>
  <c r="D110" i="3"/>
  <c r="D172" i="3"/>
  <c r="D40" i="3"/>
  <c r="D27" i="3"/>
  <c r="D60" i="3"/>
  <c r="D182" i="3"/>
  <c r="D220" i="3"/>
  <c r="D236" i="3"/>
  <c r="D177" i="3"/>
  <c r="D187" i="3"/>
  <c r="D194" i="3"/>
  <c r="D425" i="3"/>
  <c r="D474" i="3"/>
  <c r="D530" i="3"/>
  <c r="D579" i="3"/>
  <c r="D592" i="3"/>
  <c r="D606" i="3"/>
  <c r="D202" i="3"/>
  <c r="D209" i="3"/>
  <c r="D320" i="3"/>
  <c r="D594" i="3"/>
  <c r="D627" i="3"/>
  <c r="D635" i="3"/>
  <c r="D643" i="3"/>
  <c r="D651" i="3"/>
  <c r="D658" i="3"/>
  <c r="D668" i="3"/>
  <c r="D265" i="3"/>
  <c r="D270" i="3"/>
  <c r="D427" i="3"/>
  <c r="D437" i="3"/>
  <c r="D448" i="3"/>
  <c r="D459" i="3"/>
  <c r="D475" i="3"/>
  <c r="D488" i="3"/>
  <c r="D501" i="3"/>
  <c r="D517" i="3"/>
  <c r="D532" i="3"/>
  <c r="D544" i="3"/>
  <c r="D555" i="3"/>
  <c r="D569" i="3"/>
  <c r="D580" i="3"/>
  <c r="D597" i="3"/>
  <c r="D609" i="3"/>
  <c r="D458" i="3"/>
  <c r="D505" i="3"/>
  <c r="D331" i="3"/>
  <c r="D342" i="3"/>
  <c r="D628" i="3"/>
  <c r="D636" i="3"/>
  <c r="D644" i="3"/>
  <c r="D652" i="3"/>
  <c r="D660" i="3"/>
  <c r="D669" i="3"/>
  <c r="D682" i="3"/>
  <c r="D679" i="3"/>
  <c r="D690" i="3"/>
  <c r="D378" i="3"/>
  <c r="D704" i="3"/>
  <c r="D716" i="3"/>
  <c r="D725" i="3"/>
  <c r="D733" i="3"/>
  <c r="D741" i="3"/>
  <c r="D749" i="3"/>
  <c r="D759" i="3"/>
  <c r="D696" i="3"/>
  <c r="D703" i="3"/>
  <c r="D715" i="3"/>
  <c r="D724" i="3"/>
  <c r="D732" i="3"/>
  <c r="D740" i="3"/>
  <c r="D748" i="3"/>
  <c r="D757" i="3"/>
  <c r="D772" i="3"/>
  <c r="D781" i="3"/>
  <c r="D790" i="3"/>
  <c r="D798" i="3"/>
  <c r="D806" i="3"/>
  <c r="D815" i="3"/>
  <c r="D824" i="3"/>
  <c r="D832" i="3"/>
  <c r="D841" i="3"/>
  <c r="D353" i="3"/>
  <c r="D856" i="3"/>
  <c r="D867" i="3"/>
  <c r="D881" i="3"/>
  <c r="D889" i="3"/>
  <c r="D906" i="3"/>
  <c r="D920" i="3"/>
  <c r="D937" i="3"/>
  <c r="D946" i="3"/>
  <c r="D954" i="3"/>
  <c r="D964" i="3"/>
  <c r="D972" i="3"/>
  <c r="D983" i="3"/>
  <c r="D998" i="3"/>
  <c r="D1010" i="3"/>
  <c r="D1021" i="3"/>
  <c r="D1034" i="3"/>
  <c r="D1048" i="3"/>
  <c r="D1060" i="3"/>
  <c r="D1075" i="3"/>
  <c r="D1085" i="3"/>
  <c r="D1095" i="3"/>
  <c r="D1112" i="3"/>
  <c r="D1121" i="3"/>
  <c r="D1136" i="3"/>
  <c r="D1146" i="3"/>
  <c r="D1161" i="3"/>
  <c r="D1170" i="3"/>
  <c r="D1182" i="3"/>
  <c r="D1193" i="3"/>
  <c r="D1202" i="3"/>
  <c r="D1211" i="3"/>
  <c r="D1220" i="3"/>
  <c r="D1262" i="3"/>
  <c r="D1287" i="3"/>
  <c r="D1309" i="3"/>
  <c r="D1367" i="3"/>
  <c r="D1236" i="3"/>
  <c r="D1256" i="3"/>
  <c r="D1349" i="3"/>
  <c r="D1390" i="3"/>
  <c r="D1306" i="3"/>
  <c r="O137" i="3"/>
  <c r="E1425" i="3"/>
  <c r="E1427" i="3" s="1"/>
  <c r="D2" i="3"/>
  <c r="F1425" i="3"/>
  <c r="F1427" i="3" s="1"/>
  <c r="P4" i="3" l="1"/>
  <c r="P17" i="3"/>
  <c r="P15" i="3"/>
  <c r="P3" i="3"/>
  <c r="P20" i="3"/>
  <c r="P19" i="3"/>
  <c r="P6" i="3"/>
  <c r="P7" i="3"/>
  <c r="P9" i="3"/>
  <c r="P21" i="3"/>
  <c r="P2" i="3"/>
  <c r="P18" i="3"/>
  <c r="P14" i="3"/>
  <c r="P5" i="3"/>
  <c r="P13" i="3"/>
  <c r="P8" i="3"/>
  <c r="P12" i="3"/>
  <c r="P10" i="3"/>
  <c r="P11" i="3"/>
  <c r="P16" i="3"/>
  <c r="D1425" i="3"/>
  <c r="D1427" i="3"/>
  <c r="A8" i="18" l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l="1"/>
  <c r="A23" i="18" s="1"/>
  <c r="A24" i="18" s="1"/>
  <c r="A25" i="18" s="1"/>
  <c r="A26" i="18" s="1"/>
  <c r="A27" i="18" s="1"/>
  <c r="A28" i="18" s="1"/>
  <c r="A29" i="18" s="1"/>
  <c r="A30" i="18" s="1"/>
  <c r="A31" i="18" s="1"/>
  <c r="A32" i="18" l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M3" i="3"/>
  <c r="M4" i="3" s="1"/>
  <c r="M5" i="3" s="1"/>
  <c r="M6" i="3" s="1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A446" i="3" l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l="1"/>
  <c r="A1353" i="3" s="1"/>
  <c r="A1354" i="3" s="1"/>
  <c r="A1355" i="3" s="1"/>
  <c r="A1356" i="3" l="1"/>
  <c r="A1357" i="3" s="1"/>
  <c r="A1358" i="3" s="1"/>
  <c r="A1359" i="3" l="1"/>
  <c r="A1360" i="3" s="1"/>
  <c r="A1361" i="3" s="1"/>
  <c r="A1362" i="3" s="1"/>
  <c r="A1363" i="3" l="1"/>
  <c r="A1364" i="3" s="1"/>
  <c r="A1365" i="3" l="1"/>
  <c r="A1366" i="3" s="1"/>
  <c r="A1367" i="3" s="1"/>
  <c r="A1368" i="3" s="1"/>
  <c r="A1369" i="3" l="1"/>
  <c r="A1370" i="3" l="1"/>
  <c r="A1371" i="3" s="1"/>
  <c r="A1372" i="3" s="1"/>
  <c r="A1373" i="3" s="1"/>
  <c r="A1374" i="3" s="1"/>
  <c r="A1375" i="3" l="1"/>
  <c r="A1376" i="3" s="1"/>
  <c r="A1377" i="3" s="1"/>
  <c r="A1378" i="3" s="1"/>
  <c r="A1379" i="3" s="1"/>
  <c r="A1380" i="3" s="1"/>
  <c r="A1381" i="3" s="1"/>
  <c r="A1382" i="3" s="1"/>
  <c r="A1383" i="3" s="1"/>
  <c r="A1384" i="3" l="1"/>
  <c r="A1385" i="3" s="1"/>
  <c r="A1386" i="3" l="1"/>
  <c r="A1387" i="3" s="1"/>
  <c r="A1388" i="3" s="1"/>
  <c r="A1389" i="3" s="1"/>
  <c r="A1390" i="3" l="1"/>
  <c r="A1391" i="3" s="1"/>
  <c r="A1392" i="3" s="1"/>
  <c r="A1393" i="3" s="1"/>
  <c r="A1394" i="3" s="1"/>
  <c r="A1395" i="3" s="1"/>
  <c r="A1396" i="3" s="1"/>
  <c r="A1397" i="3" s="1"/>
  <c r="A1398" i="3" s="1"/>
  <c r="A1399" i="3" l="1"/>
  <c r="A1400" i="3" s="1"/>
  <c r="A1401" i="3" s="1"/>
  <c r="A1402" i="3" s="1"/>
  <c r="A1403" i="3" s="1"/>
  <c r="A1404" i="3" s="1"/>
  <c r="A1405" i="3" l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M37" i="3"/>
  <c r="M38" i="3" s="1"/>
  <c r="M39" i="3" s="1"/>
  <c r="M40" i="3" s="1"/>
  <c r="M41" i="3" s="1"/>
  <c r="M42" i="3" s="1"/>
  <c r="M43" i="3" s="1"/>
  <c r="M44" i="3" s="1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</calcChain>
</file>

<file path=xl/sharedStrings.xml><?xml version="1.0" encoding="utf-8"?>
<sst xmlns="http://schemas.openxmlformats.org/spreadsheetml/2006/main" count="11744" uniqueCount="3733">
  <si>
    <t>T. Kreukniet</t>
    <phoneticPr fontId="0" type="noConversion"/>
  </si>
  <si>
    <t>Mick Huysman</t>
    <phoneticPr fontId="0" type="noConversion"/>
  </si>
  <si>
    <t>Esto Safaipour</t>
    <phoneticPr fontId="0" type="noConversion"/>
  </si>
  <si>
    <t>Joep Westerhof</t>
    <phoneticPr fontId="0" type="noConversion"/>
  </si>
  <si>
    <t>Miguel Verhoef</t>
    <phoneticPr fontId="0" type="noConversion"/>
  </si>
  <si>
    <t>Samuel Gijsen</t>
    <phoneticPr fontId="0" type="noConversion"/>
  </si>
  <si>
    <t>S. Gijsen</t>
    <phoneticPr fontId="0" type="noConversion"/>
  </si>
  <si>
    <t>M. Verhoef</t>
    <phoneticPr fontId="0" type="noConversion"/>
  </si>
  <si>
    <t>J. Westerhof</t>
    <phoneticPr fontId="0" type="noConversion"/>
  </si>
  <si>
    <t>E. Safaipour</t>
    <phoneticPr fontId="0" type="noConversion"/>
  </si>
  <si>
    <t>M. Huysman</t>
    <phoneticPr fontId="0" type="noConversion"/>
  </si>
  <si>
    <t>D. Paays</t>
    <phoneticPr fontId="0" type="noConversion"/>
  </si>
  <si>
    <t>Adam El-Amraoui</t>
    <phoneticPr fontId="0" type="noConversion"/>
  </si>
  <si>
    <t>A. El-Amraoui</t>
    <phoneticPr fontId="0" type="noConversion"/>
  </si>
  <si>
    <t>Hein Schouwenaar</t>
    <phoneticPr fontId="0" type="noConversion"/>
  </si>
  <si>
    <t>H. Schouwenaar</t>
    <phoneticPr fontId="0" type="noConversion"/>
  </si>
  <si>
    <t>Zayd Maes</t>
    <phoneticPr fontId="0" type="noConversion"/>
  </si>
  <si>
    <t>Z. Maes</t>
    <phoneticPr fontId="0" type="noConversion"/>
  </si>
  <si>
    <t>Arne Heikoop</t>
    <phoneticPr fontId="0" type="noConversion"/>
  </si>
  <si>
    <t>A. Heikoop</t>
    <phoneticPr fontId="0" type="noConversion"/>
  </si>
  <si>
    <t>Simon Graveland</t>
    <phoneticPr fontId="0" type="noConversion"/>
  </si>
  <si>
    <t>S. Graveland</t>
    <phoneticPr fontId="0" type="noConversion"/>
  </si>
  <si>
    <t>Daan Nieuwenboer</t>
    <phoneticPr fontId="0" type="noConversion"/>
  </si>
  <si>
    <t>D. Nieuwenboer</t>
    <phoneticPr fontId="0" type="noConversion"/>
  </si>
  <si>
    <t>Jochanan Albers</t>
    <phoneticPr fontId="0" type="noConversion"/>
  </si>
  <si>
    <t>J. Albers</t>
    <phoneticPr fontId="0" type="noConversion"/>
  </si>
  <si>
    <t>Jeroen Dijkstra</t>
    <phoneticPr fontId="0" type="noConversion"/>
  </si>
  <si>
    <t>J. Dijkstra</t>
    <phoneticPr fontId="0" type="noConversion"/>
  </si>
  <si>
    <t>Frank de Jongh</t>
    <phoneticPr fontId="0" type="noConversion"/>
  </si>
  <si>
    <t>F. De Jongh</t>
    <phoneticPr fontId="0" type="noConversion"/>
  </si>
  <si>
    <t>Melle Pleijte</t>
    <phoneticPr fontId="0" type="noConversion"/>
  </si>
  <si>
    <t>M. Pleijte</t>
    <phoneticPr fontId="0" type="noConversion"/>
  </si>
  <si>
    <t>Youri Plooster</t>
    <phoneticPr fontId="0" type="noConversion"/>
  </si>
  <si>
    <t>Y. Plooster</t>
    <phoneticPr fontId="0" type="noConversion"/>
  </si>
  <si>
    <t>Maurits Verhoeven</t>
    <phoneticPr fontId="0" type="noConversion"/>
  </si>
  <si>
    <t>M. Verhoeven</t>
    <phoneticPr fontId="0" type="noConversion"/>
  </si>
  <si>
    <t>Thomas Vink</t>
    <phoneticPr fontId="0" type="noConversion"/>
  </si>
  <si>
    <t>T. Vink</t>
    <phoneticPr fontId="0" type="noConversion"/>
  </si>
  <si>
    <t>Ramin Nieuwenhuis</t>
    <phoneticPr fontId="0" type="noConversion"/>
  </si>
  <si>
    <t>R. Nieuwenhuis</t>
    <phoneticPr fontId="0" type="noConversion"/>
  </si>
  <si>
    <t>Jesse van Dongen</t>
    <phoneticPr fontId="0" type="noConversion"/>
  </si>
  <si>
    <t>J. Van Dongen</t>
    <phoneticPr fontId="0" type="noConversion"/>
  </si>
  <si>
    <t>Bram Ouwerkerk</t>
    <phoneticPr fontId="0" type="noConversion"/>
  </si>
  <si>
    <t>B. Ouwerkerk</t>
    <phoneticPr fontId="0" type="noConversion"/>
  </si>
  <si>
    <t>Alexander den Otter</t>
    <phoneticPr fontId="0" type="noConversion"/>
  </si>
  <si>
    <t>Jan Jaap Janse</t>
    <phoneticPr fontId="0" type="noConversion"/>
  </si>
  <si>
    <t>Jan Jaap Janse</t>
    <phoneticPr fontId="0" type="noConversion"/>
  </si>
  <si>
    <t>Jannes Westerhof</t>
    <phoneticPr fontId="0" type="noConversion"/>
  </si>
  <si>
    <t>?</t>
    <phoneticPr fontId="0" type="noConversion"/>
  </si>
  <si>
    <t>Niels Breen</t>
    <phoneticPr fontId="0" type="noConversion"/>
  </si>
  <si>
    <t>Koen de Jongh</t>
    <phoneticPr fontId="0" type="noConversion"/>
  </si>
  <si>
    <t>Groep 9</t>
    <phoneticPr fontId="0" type="noConversion"/>
  </si>
  <si>
    <t>Thomas Kreukniet</t>
    <phoneticPr fontId="0" type="noConversion"/>
  </si>
  <si>
    <t>Tristan Rietveld</t>
    <phoneticPr fontId="0" type="noConversion"/>
  </si>
  <si>
    <t>Luuk van Dijk</t>
    <phoneticPr fontId="0" type="noConversion"/>
  </si>
  <si>
    <t>Lorin Arnold</t>
    <phoneticPr fontId="0" type="noConversion"/>
  </si>
  <si>
    <t>Mick Huysman</t>
    <phoneticPr fontId="0" type="noConversion"/>
  </si>
  <si>
    <t>Esto Safaipour</t>
    <phoneticPr fontId="0" type="noConversion"/>
  </si>
  <si>
    <t>Damiam Flameling</t>
    <phoneticPr fontId="0" type="noConversion"/>
  </si>
  <si>
    <t>Joep Westerhof</t>
    <phoneticPr fontId="0" type="noConversion"/>
  </si>
  <si>
    <t>Miguel Verhoef</t>
    <phoneticPr fontId="0" type="noConversion"/>
  </si>
  <si>
    <t>Samuel Gijsen</t>
    <phoneticPr fontId="0" type="noConversion"/>
  </si>
  <si>
    <t>Djad Maes</t>
    <phoneticPr fontId="0" type="noConversion"/>
  </si>
  <si>
    <t>D. Maes</t>
    <phoneticPr fontId="0" type="noConversion"/>
  </si>
  <si>
    <t>Derek Zuurmond</t>
    <phoneticPr fontId="0" type="noConversion"/>
  </si>
  <si>
    <t>D. Zuurmond</t>
    <phoneticPr fontId="0" type="noConversion"/>
  </si>
  <si>
    <t>Liqin Lu</t>
    <phoneticPr fontId="0" type="noConversion"/>
  </si>
  <si>
    <t>L. Lu</t>
    <phoneticPr fontId="0" type="noConversion"/>
  </si>
  <si>
    <t>Sam van Dongen</t>
    <phoneticPr fontId="0" type="noConversion"/>
  </si>
  <si>
    <t>S. Van Dongen</t>
    <phoneticPr fontId="0" type="noConversion"/>
  </si>
  <si>
    <t>D. Van Wendel de Joode</t>
    <phoneticPr fontId="0" type="noConversion"/>
  </si>
  <si>
    <t>Lukas Zuurmond</t>
    <phoneticPr fontId="0" type="noConversion"/>
  </si>
  <si>
    <t>L. Zuurmond</t>
    <phoneticPr fontId="0" type="noConversion"/>
  </si>
  <si>
    <t>Boaz van Wendel de Joode</t>
    <phoneticPr fontId="0" type="noConversion"/>
  </si>
  <si>
    <t>B. Van Wendel de Joode</t>
    <phoneticPr fontId="0" type="noConversion"/>
  </si>
  <si>
    <t>Julian Wildeman</t>
    <phoneticPr fontId="0" type="noConversion"/>
  </si>
  <si>
    <t>Julian Wildeman</t>
    <phoneticPr fontId="0" type="noConversion"/>
  </si>
  <si>
    <t>Dominggus Paays</t>
    <phoneticPr fontId="0" type="noConversion"/>
  </si>
  <si>
    <t>Jarno Berger</t>
    <phoneticPr fontId="0" type="noConversion"/>
  </si>
  <si>
    <t>Lukas Zuurmond</t>
    <phoneticPr fontId="0" type="noConversion"/>
  </si>
  <si>
    <t>Boaz van Wendel de Joode</t>
    <phoneticPr fontId="0" type="noConversion"/>
  </si>
  <si>
    <t>Julian Wildeman</t>
    <phoneticPr fontId="0" type="noConversion"/>
  </si>
  <si>
    <t>Dominggus Paays</t>
    <phoneticPr fontId="0" type="noConversion"/>
  </si>
  <si>
    <t>Groep 4</t>
    <phoneticPr fontId="0" type="noConversion"/>
  </si>
  <si>
    <t>Adam El-Amraoui</t>
    <phoneticPr fontId="0" type="noConversion"/>
  </si>
  <si>
    <t>Hein Schouwenaar</t>
    <phoneticPr fontId="0" type="noConversion"/>
  </si>
  <si>
    <t>Zayd Maes</t>
    <phoneticPr fontId="0" type="noConversion"/>
  </si>
  <si>
    <t>Arne Heikoop</t>
    <phoneticPr fontId="0" type="noConversion"/>
  </si>
  <si>
    <t>Simon Graveland</t>
    <phoneticPr fontId="0" type="noConversion"/>
  </si>
  <si>
    <t>Daan Nieuwenboer</t>
    <phoneticPr fontId="0" type="noConversion"/>
  </si>
  <si>
    <t>J. Den Breejen</t>
    <phoneticPr fontId="0" type="noConversion"/>
  </si>
  <si>
    <t>Job van Erp</t>
    <phoneticPr fontId="0" type="noConversion"/>
  </si>
  <si>
    <t>J. Van Erp</t>
    <phoneticPr fontId="0" type="noConversion"/>
  </si>
  <si>
    <t>Mika Jasuja</t>
    <phoneticPr fontId="0" type="noConversion"/>
  </si>
  <si>
    <t>M. Jasuja</t>
    <phoneticPr fontId="0" type="noConversion"/>
  </si>
  <si>
    <t>Kian Vermeer</t>
    <phoneticPr fontId="0" type="noConversion"/>
  </si>
  <si>
    <t>K. Vermeer</t>
    <phoneticPr fontId="0" type="noConversion"/>
  </si>
  <si>
    <t>Jesse Vonk</t>
    <phoneticPr fontId="0" type="noConversion"/>
  </si>
  <si>
    <t>Mitchell van Vonderen</t>
    <phoneticPr fontId="0" type="noConversion"/>
  </si>
  <si>
    <t>M. Van Vonderen</t>
    <phoneticPr fontId="0" type="noConversion"/>
  </si>
  <si>
    <t>Kiri Arnold</t>
    <phoneticPr fontId="0" type="noConversion"/>
  </si>
  <si>
    <t>K. Arnold</t>
    <phoneticPr fontId="0" type="noConversion"/>
  </si>
  <si>
    <t>Koen Graveland</t>
    <phoneticPr fontId="0" type="noConversion"/>
  </si>
  <si>
    <t>K. Graveland</t>
    <phoneticPr fontId="0" type="noConversion"/>
  </si>
  <si>
    <t>Jannes Westerhof</t>
    <phoneticPr fontId="0" type="noConversion"/>
  </si>
  <si>
    <t>Niels Breen</t>
    <phoneticPr fontId="0" type="noConversion"/>
  </si>
  <si>
    <t>Koen de Jongh</t>
    <phoneticPr fontId="0" type="noConversion"/>
  </si>
  <si>
    <t>J. Westerhof</t>
    <phoneticPr fontId="0" type="noConversion"/>
  </si>
  <si>
    <t>N. Breen</t>
    <phoneticPr fontId="0" type="noConversion"/>
  </si>
  <si>
    <t>K. De Jongh</t>
    <phoneticPr fontId="0" type="noConversion"/>
  </si>
  <si>
    <t>Thomas Kreukniet</t>
    <phoneticPr fontId="0" type="noConversion"/>
  </si>
  <si>
    <t>Luuk van Dijk</t>
    <phoneticPr fontId="0" type="noConversion"/>
  </si>
  <si>
    <t>Lorin Arnold</t>
    <phoneticPr fontId="0" type="noConversion"/>
  </si>
  <si>
    <t>L. Arnold</t>
    <phoneticPr fontId="0" type="noConversion"/>
  </si>
  <si>
    <t>L. Van Dijk</t>
    <phoneticPr fontId="0" type="noConversion"/>
  </si>
  <si>
    <t>T. Rietveld</t>
    <phoneticPr fontId="0" type="noConversion"/>
  </si>
  <si>
    <t>E. Boer</t>
    <phoneticPr fontId="0" type="noConversion"/>
  </si>
  <si>
    <t>Ellen Boer</t>
    <phoneticPr fontId="0" type="noConversion"/>
  </si>
  <si>
    <t>J. Van der Straeten</t>
    <phoneticPr fontId="0" type="noConversion"/>
  </si>
  <si>
    <t>Jamie van der Straeten</t>
    <phoneticPr fontId="0" type="noConversion"/>
  </si>
  <si>
    <t>K. Poljancic</t>
    <phoneticPr fontId="0" type="noConversion"/>
  </si>
  <si>
    <t>Karlo Poljancic</t>
    <phoneticPr fontId="0" type="noConversion"/>
  </si>
  <si>
    <t>M. Dangvan</t>
    <phoneticPr fontId="0" type="noConversion"/>
  </si>
  <si>
    <t>Minhvu Dangvan</t>
    <phoneticPr fontId="0" type="noConversion"/>
  </si>
  <si>
    <t>Y. Chen (Yisha)</t>
    <phoneticPr fontId="0" type="noConversion"/>
  </si>
  <si>
    <t>Yisha Chen</t>
    <phoneticPr fontId="0" type="noConversion"/>
  </si>
  <si>
    <t>M. Van der Zee</t>
    <phoneticPr fontId="0" type="noConversion"/>
  </si>
  <si>
    <t>Michael van der Zee</t>
    <phoneticPr fontId="0" type="noConversion"/>
  </si>
  <si>
    <t>M. Kraaijeveld</t>
    <phoneticPr fontId="0" type="noConversion"/>
  </si>
  <si>
    <t>Mees Kraaijeveld</t>
    <phoneticPr fontId="0" type="noConversion"/>
  </si>
  <si>
    <t>R. Van der Vloet</t>
    <phoneticPr fontId="0" type="noConversion"/>
  </si>
  <si>
    <t>Ronald van der Vloet</t>
    <phoneticPr fontId="0" type="noConversion"/>
  </si>
  <si>
    <t>A. Van Beek</t>
    <phoneticPr fontId="0" type="noConversion"/>
  </si>
  <si>
    <t>C. Spek</t>
    <phoneticPr fontId="0" type="noConversion"/>
  </si>
  <si>
    <t>Christian Spek</t>
    <phoneticPr fontId="0" type="noConversion"/>
  </si>
  <si>
    <t>S. Vermeer</t>
    <phoneticPr fontId="0" type="noConversion"/>
  </si>
  <si>
    <t>Sam Vermeer</t>
    <phoneticPr fontId="0" type="noConversion"/>
  </si>
  <si>
    <t>D. Paays</t>
    <phoneticPr fontId="0" type="noConversion"/>
  </si>
  <si>
    <t>Domingus Paays</t>
    <phoneticPr fontId="0" type="noConversion"/>
  </si>
  <si>
    <t>A. El Amraoui</t>
    <phoneticPr fontId="0" type="noConversion"/>
  </si>
  <si>
    <t>Adam El Amraoui</t>
    <phoneticPr fontId="0" type="noConversion"/>
  </si>
  <si>
    <t>P. De Groot</t>
    <phoneticPr fontId="0" type="noConversion"/>
  </si>
  <si>
    <t>Paulien de Groot</t>
    <phoneticPr fontId="0" type="noConversion"/>
  </si>
  <si>
    <t>Geert Brand</t>
    <phoneticPr fontId="0" type="noConversion"/>
  </si>
  <si>
    <t>G. Brand (Geert)</t>
    <phoneticPr fontId="0" type="noConversion"/>
  </si>
  <si>
    <t>S. Van de Beukel</t>
    <phoneticPr fontId="0" type="noConversion"/>
  </si>
  <si>
    <t>Stefan van de Beukel</t>
    <phoneticPr fontId="0" type="noConversion"/>
  </si>
  <si>
    <t>W. De Lange</t>
    <phoneticPr fontId="0" type="noConversion"/>
  </si>
  <si>
    <t>Gijs Krabbendam</t>
    <phoneticPr fontId="0" type="noConversion"/>
  </si>
  <si>
    <t>Angel van Beek</t>
    <phoneticPr fontId="0" type="noConversion"/>
  </si>
  <si>
    <t>Geert Brand</t>
    <phoneticPr fontId="0" type="noConversion"/>
  </si>
  <si>
    <t>Ann Smith</t>
    <phoneticPr fontId="0" type="noConversion"/>
  </si>
  <si>
    <t>Thomas Apistola</t>
    <phoneticPr fontId="0" type="noConversion"/>
  </si>
  <si>
    <t>Ronald van der Vloet</t>
    <phoneticPr fontId="0" type="noConversion"/>
  </si>
  <si>
    <t>Groep 1</t>
    <phoneticPr fontId="0" type="noConversion"/>
  </si>
  <si>
    <t>Djad Maes</t>
    <phoneticPr fontId="0" type="noConversion"/>
  </si>
  <si>
    <t>Derek Zuurmond</t>
    <phoneticPr fontId="0" type="noConversion"/>
  </si>
  <si>
    <t>Liqin Lu</t>
    <phoneticPr fontId="0" type="noConversion"/>
  </si>
  <si>
    <t>Groep 2</t>
    <phoneticPr fontId="0" type="noConversion"/>
  </si>
  <si>
    <t>Sam van Dongen</t>
    <phoneticPr fontId="0" type="noConversion"/>
  </si>
  <si>
    <t>A. Den Otter</t>
    <phoneticPr fontId="0" type="noConversion"/>
  </si>
  <si>
    <t>Wouter Suurmond</t>
    <phoneticPr fontId="0" type="noConversion"/>
  </si>
  <si>
    <t>W. Suurmond</t>
    <phoneticPr fontId="0" type="noConversion"/>
  </si>
  <si>
    <t>Chen Huang</t>
    <phoneticPr fontId="0" type="noConversion"/>
  </si>
  <si>
    <t>Maurits Gortzak</t>
    <phoneticPr fontId="0" type="noConversion"/>
  </si>
  <si>
    <t>M. Gortzak</t>
    <phoneticPr fontId="0" type="noConversion"/>
  </si>
  <si>
    <t>Gerard van Steenoven</t>
    <phoneticPr fontId="0" type="noConversion"/>
  </si>
  <si>
    <t>G. Van Steenoven</t>
    <phoneticPr fontId="0" type="noConversion"/>
  </si>
  <si>
    <t>Daniel Schot</t>
    <phoneticPr fontId="0" type="noConversion"/>
  </si>
  <si>
    <t>D. Schot</t>
    <phoneticPr fontId="0" type="noConversion"/>
  </si>
  <si>
    <t>Sander Korsten</t>
    <phoneticPr fontId="0" type="noConversion"/>
  </si>
  <si>
    <t>S. Korsten</t>
    <phoneticPr fontId="0" type="noConversion"/>
  </si>
  <si>
    <t>Maarten Hartkoren</t>
    <phoneticPr fontId="0" type="noConversion"/>
  </si>
  <si>
    <t>M. Hartkoren</t>
    <phoneticPr fontId="0" type="noConversion"/>
  </si>
  <si>
    <t>Martijn Kreukniet</t>
    <phoneticPr fontId="0" type="noConversion"/>
  </si>
  <si>
    <t>M. Kreukniet</t>
    <phoneticPr fontId="0" type="noConversion"/>
  </si>
  <si>
    <t>Joppe den Breejen</t>
    <phoneticPr fontId="0" type="noConversion"/>
  </si>
  <si>
    <t>Maarten Hartkoren</t>
    <phoneticPr fontId="0" type="noConversion"/>
  </si>
  <si>
    <t>Martijn Kreukniet</t>
    <phoneticPr fontId="0" type="noConversion"/>
  </si>
  <si>
    <t>Joppe den Breejen</t>
    <phoneticPr fontId="0" type="noConversion"/>
  </si>
  <si>
    <t>Job van Erp</t>
    <phoneticPr fontId="0" type="noConversion"/>
  </si>
  <si>
    <t>Mika Jasuja</t>
    <phoneticPr fontId="0" type="noConversion"/>
  </si>
  <si>
    <t>Kian Vermeer</t>
    <phoneticPr fontId="0" type="noConversion"/>
  </si>
  <si>
    <t>Jesse Vonk</t>
    <phoneticPr fontId="0" type="noConversion"/>
  </si>
  <si>
    <t>Mitchell van Vonderen</t>
    <phoneticPr fontId="0" type="noConversion"/>
  </si>
  <si>
    <t>Kiri Arnold</t>
    <phoneticPr fontId="0" type="noConversion"/>
  </si>
  <si>
    <t>Koen Graveland</t>
    <phoneticPr fontId="0" type="noConversion"/>
  </si>
  <si>
    <t>Daniel Kudlicka</t>
    <phoneticPr fontId="0" type="noConversion"/>
  </si>
  <si>
    <t>Milan Braaksma</t>
    <phoneticPr fontId="0" type="noConversion"/>
  </si>
  <si>
    <t>Daniel Hogendoorn</t>
    <phoneticPr fontId="0" type="noConversion"/>
  </si>
  <si>
    <t>Damian Flameling</t>
    <phoneticPr fontId="0" type="noConversion"/>
  </si>
  <si>
    <t>Sliedrecht</t>
    <phoneticPr fontId="0" type="noConversion"/>
  </si>
  <si>
    <t>Adam El Amraoui</t>
    <phoneticPr fontId="0" type="noConversion"/>
  </si>
  <si>
    <t>Sam Vermeer</t>
    <phoneticPr fontId="0" type="noConversion"/>
  </si>
  <si>
    <t>Wesley de Lange</t>
    <phoneticPr fontId="0" type="noConversion"/>
  </si>
  <si>
    <t>Domingus Paays</t>
    <phoneticPr fontId="0" type="noConversion"/>
  </si>
  <si>
    <t>Christian Spek</t>
    <phoneticPr fontId="0" type="noConversion"/>
  </si>
  <si>
    <t>Mariette Pols</t>
    <phoneticPr fontId="0" type="noConversion"/>
  </si>
  <si>
    <t>Jamie van der Straeten</t>
    <phoneticPr fontId="0" type="noConversion"/>
  </si>
  <si>
    <t>Niels Koppelaar</t>
    <phoneticPr fontId="0" type="noConversion"/>
  </si>
  <si>
    <t>Karlo Poljancic</t>
    <phoneticPr fontId="0" type="noConversion"/>
  </si>
  <si>
    <t>Olivier Lipschart</t>
    <phoneticPr fontId="0" type="noConversion"/>
  </si>
  <si>
    <t>Niels de Groot</t>
    <phoneticPr fontId="0" type="noConversion"/>
  </si>
  <si>
    <t>Michael van der Zee</t>
    <phoneticPr fontId="0" type="noConversion"/>
  </si>
  <si>
    <t>Stefan van de Beukel</t>
    <phoneticPr fontId="0" type="noConversion"/>
  </si>
  <si>
    <t>Ellen Boer</t>
    <phoneticPr fontId="0" type="noConversion"/>
  </si>
  <si>
    <t>Minhvu Dangvan</t>
    <phoneticPr fontId="0" type="noConversion"/>
  </si>
  <si>
    <t>Wesley de Lange</t>
    <phoneticPr fontId="0" type="noConversion"/>
  </si>
  <si>
    <t>A. Smith</t>
    <phoneticPr fontId="0" type="noConversion"/>
  </si>
  <si>
    <t>Ann Smith</t>
    <phoneticPr fontId="0" type="noConversion"/>
  </si>
  <si>
    <t>C. Huang</t>
    <phoneticPr fontId="0" type="noConversion"/>
  </si>
  <si>
    <t>N. De Groot</t>
    <phoneticPr fontId="0" type="noConversion"/>
  </si>
  <si>
    <t>Niels de Groot</t>
    <phoneticPr fontId="0" type="noConversion"/>
  </si>
  <si>
    <t>G. Krabbendam</t>
    <phoneticPr fontId="0" type="noConversion"/>
  </si>
  <si>
    <t>Gijs Krabbendam</t>
    <phoneticPr fontId="0" type="noConversion"/>
  </si>
  <si>
    <t>O. Lipschart</t>
    <phoneticPr fontId="0" type="noConversion"/>
  </si>
  <si>
    <t>Olivier Lipschart</t>
    <phoneticPr fontId="0" type="noConversion"/>
  </si>
  <si>
    <t>N. Koppelaar</t>
    <phoneticPr fontId="0" type="noConversion"/>
  </si>
  <si>
    <t>Niels Koppelaar</t>
    <phoneticPr fontId="0" type="noConversion"/>
  </si>
  <si>
    <t>Sven Egt Beyen</t>
    <phoneticPr fontId="0" type="noConversion"/>
  </si>
  <si>
    <t>T. Tian</t>
    <phoneticPr fontId="0" type="noConversion"/>
  </si>
  <si>
    <t>Tim Tian</t>
    <phoneticPr fontId="0" type="noConversion"/>
  </si>
  <si>
    <t>Yuhao Chen</t>
    <phoneticPr fontId="0" type="noConversion"/>
  </si>
  <si>
    <t>E. Smith</t>
    <phoneticPr fontId="0" type="noConversion"/>
  </si>
  <si>
    <t>Everet Smith</t>
    <phoneticPr fontId="0" type="noConversion"/>
  </si>
  <si>
    <t>Q. Huang</t>
    <phoneticPr fontId="0" type="noConversion"/>
  </si>
  <si>
    <t>Qian Huang</t>
    <phoneticPr fontId="0" type="noConversion"/>
  </si>
  <si>
    <t>J. Wildeman</t>
    <phoneticPr fontId="0" type="noConversion"/>
  </si>
  <si>
    <t>L. Wildeman</t>
    <phoneticPr fontId="0" type="noConversion"/>
  </si>
  <si>
    <t>Lambert Wildeman</t>
    <phoneticPr fontId="0" type="noConversion"/>
  </si>
  <si>
    <t>N. Kudlicka</t>
    <phoneticPr fontId="0" type="noConversion"/>
  </si>
  <si>
    <t>Nathan Kudlicka</t>
    <phoneticPr fontId="0" type="noConversion"/>
  </si>
  <si>
    <t>Groep 5</t>
    <phoneticPr fontId="0" type="noConversion"/>
  </si>
  <si>
    <t>Groep 6</t>
    <phoneticPr fontId="0" type="noConversion"/>
  </si>
  <si>
    <t>Groep 7</t>
    <phoneticPr fontId="0" type="noConversion"/>
  </si>
  <si>
    <t>Jochanan Albers</t>
    <phoneticPr fontId="0" type="noConversion"/>
  </si>
  <si>
    <t>Jeroen Dijkstra</t>
    <phoneticPr fontId="0" type="noConversion"/>
  </si>
  <si>
    <t>Frank de Jongh</t>
    <phoneticPr fontId="0" type="noConversion"/>
  </si>
  <si>
    <t>Melle Pleijte</t>
    <phoneticPr fontId="0" type="noConversion"/>
  </si>
  <si>
    <t>Youri Plooster</t>
    <phoneticPr fontId="0" type="noConversion"/>
  </si>
  <si>
    <t>Maurits Verhoeven</t>
    <phoneticPr fontId="0" type="noConversion"/>
  </si>
  <si>
    <t>Thomas Vink</t>
    <phoneticPr fontId="0" type="noConversion"/>
  </si>
  <si>
    <t>Ramin Nieuwenhuis</t>
    <phoneticPr fontId="0" type="noConversion"/>
  </si>
  <si>
    <t>Jesse van Dongen</t>
    <phoneticPr fontId="0" type="noConversion"/>
  </si>
  <si>
    <t>Bram Ouwerkerk</t>
    <phoneticPr fontId="0" type="noConversion"/>
  </si>
  <si>
    <t>Alexander den Otter</t>
    <phoneticPr fontId="0" type="noConversion"/>
  </si>
  <si>
    <t>Wouter Suurmond</t>
    <phoneticPr fontId="0" type="noConversion"/>
  </si>
  <si>
    <t>Maurits Gortzak</t>
    <phoneticPr fontId="0" type="noConversion"/>
  </si>
  <si>
    <t>Groep 8</t>
    <phoneticPr fontId="0" type="noConversion"/>
  </si>
  <si>
    <t>Gerard van Steenoven</t>
    <phoneticPr fontId="0" type="noConversion"/>
  </si>
  <si>
    <t>Daniel Schot</t>
    <phoneticPr fontId="0" type="noConversion"/>
  </si>
  <si>
    <t>Sander Korsten</t>
    <phoneticPr fontId="0" type="noConversion"/>
  </si>
  <si>
    <t>Thomas Apistola</t>
    <phoneticPr fontId="0" type="noConversion"/>
  </si>
  <si>
    <t>T. Rietdijk</t>
    <phoneticPr fontId="0" type="noConversion"/>
  </si>
  <si>
    <t>Thomas Rietdijk</t>
    <phoneticPr fontId="0" type="noConversion"/>
  </si>
  <si>
    <t>L. Den Boef</t>
    <phoneticPr fontId="0" type="noConversion"/>
  </si>
  <si>
    <t>Lucas den Boef</t>
    <phoneticPr fontId="0" type="noConversion"/>
  </si>
  <si>
    <t>J. Rietveld</t>
    <phoneticPr fontId="0" type="noConversion"/>
  </si>
  <si>
    <t>Julian Rietveld</t>
    <phoneticPr fontId="0" type="noConversion"/>
  </si>
  <si>
    <t>Steven de Wilde</t>
    <phoneticPr fontId="0" type="noConversion"/>
  </si>
  <si>
    <t>Michael van der Voorden</t>
    <phoneticPr fontId="0" type="noConversion"/>
  </si>
  <si>
    <t>Ivan Kroetkov</t>
    <phoneticPr fontId="0" type="noConversion"/>
  </si>
  <si>
    <t>Leonardo Ayala</t>
    <phoneticPr fontId="0" type="noConversion"/>
  </si>
  <si>
    <t>Lorena Kalkman</t>
    <phoneticPr fontId="0" type="noConversion"/>
  </si>
  <si>
    <t>Ting Ting Lu</t>
    <phoneticPr fontId="0" type="noConversion"/>
  </si>
  <si>
    <t>Giovanni Netten</t>
    <phoneticPr fontId="0" type="noConversion"/>
  </si>
  <si>
    <t>Tobias Lipschart</t>
    <phoneticPr fontId="0" type="noConversion"/>
  </si>
  <si>
    <t>Sybe den Oude</t>
    <phoneticPr fontId="0" type="noConversion"/>
  </si>
  <si>
    <t>Giselle Fransen</t>
    <phoneticPr fontId="0" type="noConversion"/>
  </si>
  <si>
    <t>Leendert van der Velden</t>
    <phoneticPr fontId="0" type="noConversion"/>
  </si>
  <si>
    <t>Spijkenisse</t>
    <phoneticPr fontId="0" type="noConversion"/>
  </si>
  <si>
    <t>SSV De Klimop</t>
    <phoneticPr fontId="0" type="noConversion"/>
  </si>
  <si>
    <t>Lambert Wildeman</t>
    <phoneticPr fontId="0" type="noConversion"/>
  </si>
  <si>
    <t>Tim Tian</t>
    <phoneticPr fontId="0" type="noConversion"/>
  </si>
  <si>
    <t>J. Veenis</t>
    <phoneticPr fontId="0" type="noConversion"/>
  </si>
  <si>
    <t>Sliedrecht</t>
    <phoneticPr fontId="0" type="noConversion"/>
  </si>
  <si>
    <t>F. Fijlstra</t>
    <phoneticPr fontId="0" type="noConversion"/>
  </si>
  <si>
    <t>Acquoy</t>
    <phoneticPr fontId="0" type="noConversion"/>
  </si>
  <si>
    <t>H. Hartog jr.</t>
    <phoneticPr fontId="0" type="noConversion"/>
  </si>
  <si>
    <t>Sliedrecht</t>
    <phoneticPr fontId="0" type="noConversion"/>
  </si>
  <si>
    <t>Francijna Wijnhoven</t>
    <phoneticPr fontId="0" type="noConversion"/>
  </si>
  <si>
    <t>W. Booij</t>
    <phoneticPr fontId="0" type="noConversion"/>
  </si>
  <si>
    <t>Julian Rietveld</t>
    <phoneticPr fontId="0" type="noConversion"/>
  </si>
  <si>
    <t>Steven de Wilde</t>
    <phoneticPr fontId="0" type="noConversion"/>
  </si>
  <si>
    <t>S. De Wilde</t>
    <phoneticPr fontId="0" type="noConversion"/>
  </si>
  <si>
    <t>Steven de Wilde</t>
    <phoneticPr fontId="0" type="noConversion"/>
  </si>
  <si>
    <t>M. Van der Voorden</t>
    <phoneticPr fontId="0" type="noConversion"/>
  </si>
  <si>
    <t>Michael van der Voorden</t>
    <phoneticPr fontId="0" type="noConversion"/>
  </si>
  <si>
    <t>I. Kroetkov</t>
    <phoneticPr fontId="0" type="noConversion"/>
  </si>
  <si>
    <t>Ivan Kroetkov</t>
    <phoneticPr fontId="0" type="noConversion"/>
  </si>
  <si>
    <t>L. Kalkman</t>
    <phoneticPr fontId="0" type="noConversion"/>
  </si>
  <si>
    <t>Lorena Kalkman</t>
    <phoneticPr fontId="0" type="noConversion"/>
  </si>
  <si>
    <t>T. Lu</t>
    <phoneticPr fontId="0" type="noConversion"/>
  </si>
  <si>
    <t>Ting Ting Lu</t>
    <phoneticPr fontId="0" type="noConversion"/>
  </si>
  <si>
    <t>G. Netten</t>
    <phoneticPr fontId="0" type="noConversion"/>
  </si>
  <si>
    <t>Giovanni Netten</t>
    <phoneticPr fontId="0" type="noConversion"/>
  </si>
  <si>
    <t>T. Lipschart</t>
    <phoneticPr fontId="0" type="noConversion"/>
  </si>
  <si>
    <t>Tobias Lipschart</t>
    <phoneticPr fontId="0" type="noConversion"/>
  </si>
  <si>
    <t>S. Den Oude</t>
    <phoneticPr fontId="0" type="noConversion"/>
  </si>
  <si>
    <t>Sybe den Oude</t>
    <phoneticPr fontId="0" type="noConversion"/>
  </si>
  <si>
    <t>G. Fransen</t>
    <phoneticPr fontId="0" type="noConversion"/>
  </si>
  <si>
    <t>Giselle Fransen</t>
    <phoneticPr fontId="0" type="noConversion"/>
  </si>
  <si>
    <t>L. Van der Velden</t>
    <phoneticPr fontId="0" type="noConversion"/>
  </si>
  <si>
    <t>M. Kudlicka</t>
    <phoneticPr fontId="0" type="noConversion"/>
  </si>
  <si>
    <t>Marek Kudlicka</t>
    <phoneticPr fontId="0" type="noConversion"/>
  </si>
  <si>
    <t>D. Kudlicka</t>
    <phoneticPr fontId="0" type="noConversion"/>
  </si>
  <si>
    <t>Daniel Kudlicka</t>
    <phoneticPr fontId="0" type="noConversion"/>
  </si>
  <si>
    <t>David van Wendel de Joode</t>
    <phoneticPr fontId="0" type="noConversion"/>
  </si>
  <si>
    <t>Groep 3</t>
    <phoneticPr fontId="0" type="noConversion"/>
  </si>
  <si>
    <t>Daniel Kudlicka</t>
    <phoneticPr fontId="0" type="noConversion"/>
  </si>
  <si>
    <t>Daniel Hogendoorn</t>
    <phoneticPr fontId="0" type="noConversion"/>
  </si>
  <si>
    <t>X. Apistola</t>
    <phoneticPr fontId="0" type="noConversion"/>
  </si>
  <si>
    <t>Damian Flameling</t>
    <phoneticPr fontId="0" type="noConversion"/>
  </si>
  <si>
    <t>D. Flameling</t>
    <phoneticPr fontId="0" type="noConversion"/>
  </si>
  <si>
    <t>Damian Flameling</t>
    <phoneticPr fontId="0" type="noConversion"/>
  </si>
  <si>
    <t>Y. Chen</t>
    <phoneticPr fontId="0" type="noConversion"/>
  </si>
  <si>
    <t>M. Braaksma</t>
    <phoneticPr fontId="0" type="noConversion"/>
  </si>
  <si>
    <t>Milan Braaksma</t>
    <phoneticPr fontId="0" type="noConversion"/>
  </si>
  <si>
    <t>J. Berger</t>
    <phoneticPr fontId="0" type="noConversion"/>
  </si>
  <si>
    <t>Jarno Berger</t>
    <phoneticPr fontId="0" type="noConversion"/>
  </si>
  <si>
    <t>M. Bahadoer</t>
    <phoneticPr fontId="0" type="noConversion"/>
  </si>
  <si>
    <t>Meri Bahadoer</t>
    <phoneticPr fontId="0" type="noConversion"/>
  </si>
  <si>
    <t>S.E. Beyen</t>
    <phoneticPr fontId="0" type="noConversion"/>
  </si>
  <si>
    <t>Everet Smith</t>
    <phoneticPr fontId="0" type="noConversion"/>
  </si>
  <si>
    <t>Marek Kudlicka</t>
    <phoneticPr fontId="0" type="noConversion"/>
  </si>
  <si>
    <t>Qian Huang</t>
    <phoneticPr fontId="0" type="noConversion"/>
  </si>
  <si>
    <t>Sven Egt Beyen</t>
    <phoneticPr fontId="0" type="noConversion"/>
  </si>
  <si>
    <t>Meri Bahadoer</t>
    <phoneticPr fontId="0" type="noConversion"/>
  </si>
  <si>
    <t>Yuhao Chen</t>
    <phoneticPr fontId="0" type="noConversion"/>
  </si>
  <si>
    <t>Jarno Berger</t>
    <phoneticPr fontId="0" type="noConversion"/>
  </si>
  <si>
    <t>Xander Apistola</t>
    <phoneticPr fontId="0" type="noConversion"/>
  </si>
  <si>
    <t>Floor Verschoor</t>
    <phoneticPr fontId="0" type="noConversion"/>
  </si>
  <si>
    <t>John Brandt</t>
    <phoneticPr fontId="0" type="noConversion"/>
  </si>
  <si>
    <t>Rowan van der Klis</t>
    <phoneticPr fontId="0" type="noConversion"/>
  </si>
  <si>
    <t>Micha van den Oever</t>
    <phoneticPr fontId="0" type="noConversion"/>
  </si>
  <si>
    <t>Elianne Bos</t>
    <phoneticPr fontId="0" type="noConversion"/>
  </si>
  <si>
    <t>Johanan Casteleijn</t>
    <phoneticPr fontId="0" type="noConversion"/>
  </si>
  <si>
    <t>Joelle Bos</t>
    <phoneticPr fontId="0" type="noConversion"/>
  </si>
  <si>
    <t>Marjolein Hardam</t>
    <phoneticPr fontId="0" type="noConversion"/>
  </si>
  <si>
    <t>Vegtlust</t>
    <phoneticPr fontId="0" type="noConversion"/>
  </si>
  <si>
    <t>Vegtlust</t>
    <phoneticPr fontId="0" type="noConversion"/>
  </si>
  <si>
    <t>L. Pols</t>
    <phoneticPr fontId="0" type="noConversion"/>
  </si>
  <si>
    <t>Lennart Pols</t>
    <phoneticPr fontId="0" type="noConversion"/>
  </si>
  <si>
    <t>M. Van de Graaf</t>
    <phoneticPr fontId="0" type="noConversion"/>
  </si>
  <si>
    <t>Manon van de Graaf</t>
    <phoneticPr fontId="0" type="noConversion"/>
  </si>
  <si>
    <t>D. Brandt</t>
    <phoneticPr fontId="0" type="noConversion"/>
  </si>
  <si>
    <t>Club of Plaats</t>
    <phoneticPr fontId="0" type="noConversion"/>
  </si>
  <si>
    <t>Nieuwegein</t>
    <phoneticPr fontId="0" type="noConversion"/>
  </si>
  <si>
    <t>Oosterhout</t>
    <phoneticPr fontId="0" type="noConversion"/>
  </si>
  <si>
    <t>Breda</t>
    <phoneticPr fontId="0" type="noConversion"/>
  </si>
  <si>
    <t>Brussel</t>
    <phoneticPr fontId="0" type="noConversion"/>
  </si>
  <si>
    <t>Hellevoetsluis</t>
    <phoneticPr fontId="0" type="noConversion"/>
  </si>
  <si>
    <t>Chess</t>
    <phoneticPr fontId="0" type="noConversion"/>
  </si>
  <si>
    <t>Ashtapada</t>
    <phoneticPr fontId="0" type="noConversion"/>
  </si>
  <si>
    <t>Groenoord</t>
    <phoneticPr fontId="0" type="noConversion"/>
  </si>
  <si>
    <t>De Zwarte Pion</t>
    <phoneticPr fontId="0" type="noConversion"/>
  </si>
  <si>
    <t>Paulien de Groot</t>
    <phoneticPr fontId="0" type="noConversion"/>
  </si>
  <si>
    <t>Lucas den Boef</t>
    <phoneticPr fontId="0" type="noConversion"/>
  </si>
  <si>
    <t>Nathan Kudlicka</t>
    <phoneticPr fontId="0" type="noConversion"/>
  </si>
  <si>
    <t>Mees Kraaijeveld</t>
    <phoneticPr fontId="0" type="noConversion"/>
  </si>
  <si>
    <t>De Giessen</t>
    <phoneticPr fontId="0" type="noConversion"/>
  </si>
  <si>
    <t>Yisha Chen</t>
    <phoneticPr fontId="0" type="noConversion"/>
  </si>
  <si>
    <t>Chen Huang</t>
    <phoneticPr fontId="0" type="noConversion"/>
  </si>
  <si>
    <t>Thomas Rietdijk</t>
    <phoneticPr fontId="0" type="noConversion"/>
  </si>
  <si>
    <t>M. Rietveld</t>
    <phoneticPr fontId="0" type="noConversion"/>
  </si>
  <si>
    <t>T. Mouthaan</t>
    <phoneticPr fontId="0" type="noConversion"/>
  </si>
  <si>
    <t>K. Tran</t>
    <phoneticPr fontId="0" type="noConversion"/>
  </si>
  <si>
    <t>Sliedrecht</t>
    <phoneticPr fontId="0" type="noConversion"/>
  </si>
  <si>
    <t>F. Verschoor</t>
    <phoneticPr fontId="0" type="noConversion"/>
  </si>
  <si>
    <t>J. Brandt</t>
    <phoneticPr fontId="0" type="noConversion"/>
  </si>
  <si>
    <t>Ilse van der Klis</t>
    <phoneticPr fontId="0" type="noConversion"/>
  </si>
  <si>
    <t>I. Van der Klis</t>
    <phoneticPr fontId="0" type="noConversion"/>
  </si>
  <si>
    <t>Ilse van der Klis</t>
    <phoneticPr fontId="0" type="noConversion"/>
  </si>
  <si>
    <t>M. Van den Oever</t>
    <phoneticPr fontId="0" type="noConversion"/>
  </si>
  <si>
    <t>J. Casteleijn</t>
    <phoneticPr fontId="0" type="noConversion"/>
  </si>
  <si>
    <t>J. Bos</t>
    <phoneticPr fontId="0" type="noConversion"/>
  </si>
  <si>
    <t>Gaston Merkx</t>
    <phoneticPr fontId="0" type="noConversion"/>
  </si>
  <si>
    <t>E. Van Esterik</t>
    <phoneticPr fontId="0" type="noConversion"/>
  </si>
  <si>
    <t>Erik van Esterik</t>
    <phoneticPr fontId="0" type="noConversion"/>
  </si>
  <si>
    <t>H. Plantfeber</t>
    <phoneticPr fontId="0" type="noConversion"/>
  </si>
  <si>
    <t>Henk Plantfeber</t>
    <phoneticPr fontId="0" type="noConversion"/>
  </si>
  <si>
    <t>T. Apistola</t>
    <phoneticPr fontId="0" type="noConversion"/>
  </si>
  <si>
    <t>L. Kemper</t>
    <phoneticPr fontId="0" type="noConversion"/>
  </si>
  <si>
    <t>Louis Kemper</t>
    <phoneticPr fontId="0" type="noConversion"/>
  </si>
  <si>
    <t>A. Pols</t>
    <phoneticPr fontId="0" type="noConversion"/>
  </si>
  <si>
    <t>W. Pols</t>
    <phoneticPr fontId="0" type="noConversion"/>
  </si>
  <si>
    <t>H. Nieman</t>
    <phoneticPr fontId="0" type="noConversion"/>
  </si>
  <si>
    <t>M. Riemens</t>
    <phoneticPr fontId="0" type="noConversion"/>
  </si>
  <si>
    <t>C. Markus</t>
    <phoneticPr fontId="0" type="noConversion"/>
  </si>
  <si>
    <t>T. Tran</t>
    <phoneticPr fontId="0" type="noConversion"/>
  </si>
  <si>
    <t>L. Van de Oever</t>
    <phoneticPr fontId="0" type="noConversion"/>
  </si>
  <si>
    <t>Lois van de Oever</t>
    <phoneticPr fontId="0" type="noConversion"/>
  </si>
  <si>
    <t>M. Hardam (Martijn)</t>
    <phoneticPr fontId="0" type="noConversion"/>
  </si>
  <si>
    <t>W. Booij</t>
    <phoneticPr fontId="0" type="noConversion"/>
  </si>
  <si>
    <t>Willem Booij</t>
    <phoneticPr fontId="0" type="noConversion"/>
  </si>
  <si>
    <t>R. Versteeg</t>
    <phoneticPr fontId="0" type="noConversion"/>
  </si>
  <si>
    <t>Rik Versteeg</t>
    <phoneticPr fontId="0" type="noConversion"/>
  </si>
  <si>
    <t>Kroongroep</t>
    <phoneticPr fontId="0" type="noConversion"/>
  </si>
  <si>
    <t>Groep 2</t>
    <phoneticPr fontId="0" type="noConversion"/>
  </si>
  <si>
    <t>Groep 3</t>
    <phoneticPr fontId="0" type="noConversion"/>
  </si>
  <si>
    <t>Lennart Pols</t>
    <phoneticPr fontId="0" type="noConversion"/>
  </si>
  <si>
    <t>Manon van de Graaf</t>
    <phoneticPr fontId="0" type="noConversion"/>
  </si>
  <si>
    <t>Dirk Brandt</t>
    <phoneticPr fontId="0" type="noConversion"/>
  </si>
  <si>
    <t>Matthias Rietveld</t>
    <phoneticPr fontId="0" type="noConversion"/>
  </si>
  <si>
    <t>Thomas Mouthaan</t>
    <phoneticPr fontId="0" type="noConversion"/>
  </si>
  <si>
    <t>Kimmily Tran</t>
    <phoneticPr fontId="0" type="noConversion"/>
  </si>
  <si>
    <t>Cedric Kerkmeester</t>
    <phoneticPr fontId="0" type="noConversion"/>
  </si>
  <si>
    <t>C. Kerkmeester</t>
    <phoneticPr fontId="0" type="noConversion"/>
  </si>
  <si>
    <t>Timo Stuij</t>
    <phoneticPr fontId="0" type="noConversion"/>
  </si>
  <si>
    <t>T. Stuij</t>
    <phoneticPr fontId="0" type="noConversion"/>
  </si>
  <si>
    <t>Naomi Snikkers</t>
    <phoneticPr fontId="0" type="noConversion"/>
  </si>
  <si>
    <t>Anton Tuyl</t>
  </si>
  <si>
    <t>Anton van Bokhoven</t>
  </si>
  <si>
    <t>Arie Bot</t>
  </si>
  <si>
    <t>Tony Else</t>
  </si>
  <si>
    <t>Chris Korteweg</t>
  </si>
  <si>
    <t>David Berendsen</t>
  </si>
  <si>
    <t>Eli de Bruin</t>
  </si>
  <si>
    <t>Ger de Jong</t>
  </si>
  <si>
    <t>Arie van de Hurk</t>
    <phoneticPr fontId="0" type="noConversion"/>
  </si>
  <si>
    <t>Jos Evers</t>
  </si>
  <si>
    <t>M. Stoker</t>
    <phoneticPr fontId="0" type="noConversion"/>
  </si>
  <si>
    <t>Sliedrecht</t>
    <phoneticPr fontId="0" type="noConversion"/>
  </si>
  <si>
    <t>N. Plantfeber</t>
    <phoneticPr fontId="0" type="noConversion"/>
  </si>
  <si>
    <t>Jeroen Dorrepaal</t>
  </si>
  <si>
    <t>Gerrit Nederlof</t>
  </si>
  <si>
    <t>Jan Goedhart</t>
  </si>
  <si>
    <t>Han Everaars</t>
  </si>
  <si>
    <t>Henk Pietersen</t>
  </si>
  <si>
    <t>Henk Plaisier</t>
  </si>
  <si>
    <t>Ingrid Schaer</t>
  </si>
  <si>
    <t>Jan Molema</t>
  </si>
  <si>
    <t>Johan Nugteren</t>
  </si>
  <si>
    <t>Karel den Boer</t>
  </si>
  <si>
    <t>Kees Hamelink</t>
  </si>
  <si>
    <t>Kees Schrijvers</t>
  </si>
  <si>
    <t>R. Versteeg</t>
    <phoneticPr fontId="0" type="noConversion"/>
  </si>
  <si>
    <t>L. Kemper</t>
    <phoneticPr fontId="0" type="noConversion"/>
  </si>
  <si>
    <t>A. Van Rekom</t>
    <phoneticPr fontId="0" type="noConversion"/>
  </si>
  <si>
    <t>A. Harms</t>
    <phoneticPr fontId="0" type="noConversion"/>
  </si>
  <si>
    <t>?</t>
    <phoneticPr fontId="0" type="noConversion"/>
  </si>
  <si>
    <t>Papendrecht</t>
    <phoneticPr fontId="0" type="noConversion"/>
  </si>
  <si>
    <t>Arne Pols</t>
    <phoneticPr fontId="0" type="noConversion"/>
  </si>
  <si>
    <t>Lucas Nguyen</t>
    <phoneticPr fontId="0" type="noConversion"/>
  </si>
  <si>
    <t>SSV De Klimop</t>
    <phoneticPr fontId="0" type="noConversion"/>
  </si>
  <si>
    <t>Wiggert Pols</t>
    <phoneticPr fontId="0" type="noConversion"/>
  </si>
  <si>
    <t>Hans Nieman</t>
    <phoneticPr fontId="0" type="noConversion"/>
  </si>
  <si>
    <t>Meike Riemens</t>
    <phoneticPr fontId="0" type="noConversion"/>
  </si>
  <si>
    <t>Chris Markus</t>
    <phoneticPr fontId="0" type="noConversion"/>
  </si>
  <si>
    <t>Tommy Tran</t>
    <phoneticPr fontId="0" type="noConversion"/>
  </si>
  <si>
    <t>Lois van de Oever</t>
    <phoneticPr fontId="0" type="noConversion"/>
  </si>
  <si>
    <t>Papendrecht</t>
    <phoneticPr fontId="0" type="noConversion"/>
  </si>
  <si>
    <t>Martijn Hardam</t>
    <phoneticPr fontId="0" type="noConversion"/>
  </si>
  <si>
    <t>Friso Juch</t>
    <phoneticPr fontId="0" type="noConversion"/>
  </si>
  <si>
    <t>Tabitha Snikkers</t>
  </si>
  <si>
    <t>Taco van der Poll</t>
  </si>
  <si>
    <t>Theo Voorspuij</t>
  </si>
  <si>
    <t>Wim de Koning</t>
  </si>
  <si>
    <t>Wim Lagendijk</t>
  </si>
  <si>
    <t>Wim Mulder</t>
  </si>
  <si>
    <t>Xander de Jongh</t>
  </si>
  <si>
    <t>Wim Pool</t>
  </si>
  <si>
    <t>K. Van der Does</t>
    <phoneticPr fontId="0" type="noConversion"/>
  </si>
  <si>
    <t>Sliedrecht</t>
    <phoneticPr fontId="0" type="noConversion"/>
  </si>
  <si>
    <t>D. Hogendoorn</t>
    <phoneticPr fontId="0" type="noConversion"/>
  </si>
  <si>
    <t>Leerdam</t>
    <phoneticPr fontId="0" type="noConversion"/>
  </si>
  <si>
    <t>S. Saleh</t>
    <phoneticPr fontId="0" type="noConversion"/>
  </si>
  <si>
    <t>M. Stoker</t>
    <phoneticPr fontId="0" type="noConversion"/>
  </si>
  <si>
    <t>L. Brands</t>
    <phoneticPr fontId="0" type="noConversion"/>
  </si>
  <si>
    <t>A. Ayala</t>
    <phoneticPr fontId="0" type="noConversion"/>
  </si>
  <si>
    <t>J. De Ruyter</t>
    <phoneticPr fontId="0" type="noConversion"/>
  </si>
  <si>
    <t>Papendrecht</t>
    <phoneticPr fontId="0" type="noConversion"/>
  </si>
  <si>
    <t>E. De Kievit</t>
    <phoneticPr fontId="0" type="noConversion"/>
  </si>
  <si>
    <t>L. Dekker</t>
    <phoneticPr fontId="0" type="noConversion"/>
  </si>
  <si>
    <t>L. Dekker</t>
    <phoneticPr fontId="0" type="noConversion"/>
  </si>
  <si>
    <t>M. Hardam</t>
    <phoneticPr fontId="0" type="noConversion"/>
  </si>
  <si>
    <t>André Boer</t>
  </si>
  <si>
    <t>M. Hardam (Marjolein)</t>
    <phoneticPr fontId="0" type="noConversion"/>
  </si>
  <si>
    <t>R. Van der Klis</t>
    <phoneticPr fontId="0" type="noConversion"/>
  </si>
  <si>
    <t>Joelle Bos</t>
    <phoneticPr fontId="0" type="noConversion"/>
  </si>
  <si>
    <t>E. Bos (Elianne)</t>
    <phoneticPr fontId="0" type="noConversion"/>
  </si>
  <si>
    <t>G. Merkx</t>
    <phoneticPr fontId="0" type="noConversion"/>
  </si>
  <si>
    <t>L. Nguyen</t>
    <phoneticPr fontId="0" type="noConversion"/>
  </si>
  <si>
    <t>R. De Wilde</t>
    <phoneticPr fontId="0" type="noConversion"/>
  </si>
  <si>
    <t>Rik de Wilde</t>
    <phoneticPr fontId="0" type="noConversion"/>
  </si>
  <si>
    <t>Johan van de Griend</t>
    <phoneticPr fontId="0" type="noConversion"/>
  </si>
  <si>
    <t>.</t>
    <phoneticPr fontId="0" type="noConversion"/>
  </si>
  <si>
    <t>F. Juch</t>
    <phoneticPr fontId="0" type="noConversion"/>
  </si>
  <si>
    <t>Niet getraceerde clubs</t>
    <phoneticPr fontId="0" type="noConversion"/>
  </si>
  <si>
    <t>A. Hokken</t>
    <phoneticPr fontId="0" type="noConversion"/>
  </si>
  <si>
    <t>Overschie</t>
    <phoneticPr fontId="0" type="noConversion"/>
  </si>
  <si>
    <t>Wijngaarden</t>
    <phoneticPr fontId="0" type="noConversion"/>
  </si>
  <si>
    <t>Molenaarsgraaf</t>
    <phoneticPr fontId="0" type="noConversion"/>
  </si>
  <si>
    <t>Nw-Lekkerland</t>
    <phoneticPr fontId="0" type="noConversion"/>
  </si>
  <si>
    <t>Meerkerk</t>
    <phoneticPr fontId="0" type="noConversion"/>
  </si>
  <si>
    <t>Alblasserdam</t>
    <phoneticPr fontId="0" type="noConversion"/>
  </si>
  <si>
    <t>Amstelveen</t>
    <phoneticPr fontId="0" type="noConversion"/>
  </si>
  <si>
    <t>Groot-Ammers</t>
    <phoneticPr fontId="0" type="noConversion"/>
  </si>
  <si>
    <t>Schelluinen</t>
    <phoneticPr fontId="0" type="noConversion"/>
  </si>
  <si>
    <t>Delft</t>
    <phoneticPr fontId="0" type="noConversion"/>
  </si>
  <si>
    <t>Brandwijk</t>
    <phoneticPr fontId="0" type="noConversion"/>
  </si>
  <si>
    <t>Winschoten</t>
    <phoneticPr fontId="0" type="noConversion"/>
  </si>
  <si>
    <t>De Witte Dame</t>
    <phoneticPr fontId="0" type="noConversion"/>
  </si>
  <si>
    <t>Maastricht</t>
    <phoneticPr fontId="0" type="noConversion"/>
  </si>
  <si>
    <t>De Giessen</t>
    <phoneticPr fontId="0" type="noConversion"/>
  </si>
  <si>
    <t>Peter Snoek</t>
    <phoneticPr fontId="0" type="noConversion"/>
  </si>
  <si>
    <t>Arie Huisman</t>
  </si>
  <si>
    <t>Hugo de Graaf</t>
  </si>
  <si>
    <t>Klaas de Ruijter</t>
  </si>
  <si>
    <t>Leo Koppelaar</t>
  </si>
  <si>
    <t>Cees Troost</t>
  </si>
  <si>
    <t>Jan Michel</t>
  </si>
  <si>
    <t>Jan van Elburg</t>
  </si>
  <si>
    <t>Kees van 't Hoff</t>
    <phoneticPr fontId="0" type="noConversion"/>
  </si>
  <si>
    <t>Johan Knijff</t>
  </si>
  <si>
    <t>Teus Slotboom sr.</t>
  </si>
  <si>
    <t>Bart de Ruyter</t>
  </si>
  <si>
    <t>SSV De Klimop</t>
    <phoneticPr fontId="0" type="noConversion"/>
  </si>
  <si>
    <t>Ridderkerk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</si>
  <si>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</si>
  <si>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</si>
  <si>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</si>
  <si>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Noordeloos</t>
    <phoneticPr fontId="0" type="noConversion"/>
  </si>
  <si>
    <t>Noordeloos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</si>
  <si>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</si>
  <si>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</si>
  <si>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</si>
  <si>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</si>
  <si>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</si>
  <si>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</si>
  <si>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</si>
  <si>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</si>
  <si>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</si>
  <si>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?</t>
    <phoneticPr fontId="0" type="noConversion"/>
  </si>
  <si>
    <t>Hendrik-Ido Ambacht</t>
    <phoneticPr fontId="0" type="noConversion"/>
  </si>
  <si>
    <t>Hendrik-Ido Ambacht</t>
    <phoneticPr fontId="0" type="noConversion"/>
  </si>
  <si>
    <t>R. Breedveld</t>
    <phoneticPr fontId="0" type="noConversion"/>
  </si>
  <si>
    <t>J. Brandwijk</t>
    <phoneticPr fontId="0" type="noConversion"/>
  </si>
  <si>
    <t>L. Sanders</t>
    <phoneticPr fontId="0" type="noConversion"/>
  </si>
  <si>
    <t>Berend Eikelboom</t>
    <phoneticPr fontId="0" type="noConversion"/>
  </si>
  <si>
    <t>Kasper Euser</t>
    <phoneticPr fontId="0" type="noConversion"/>
  </si>
  <si>
    <t>Jasper de Jager</t>
    <phoneticPr fontId="0" type="noConversion"/>
  </si>
  <si>
    <t>T. Schakel</t>
    <phoneticPr fontId="0" type="noConversion"/>
  </si>
  <si>
    <t>C. Troost</t>
    <phoneticPr fontId="0" type="noConversion"/>
  </si>
  <si>
    <t>J. van Yperen</t>
  </si>
  <si>
    <t>J. Slobbe</t>
  </si>
  <si>
    <t>A. Harms</t>
    <phoneticPr fontId="0" type="noConversion"/>
  </si>
  <si>
    <t>I. Veth</t>
  </si>
  <si>
    <t>H.J. Evengroen</t>
  </si>
  <si>
    <t>H. Hulleman</t>
  </si>
  <si>
    <t>H. van Wingerden</t>
  </si>
  <si>
    <t>H. Egberts (Hans)</t>
  </si>
  <si>
    <t>H. de Vries</t>
  </si>
  <si>
    <t>G. Tom</t>
  </si>
  <si>
    <t>F. Kroon</t>
  </si>
  <si>
    <t>Martijn Ouwerkerk</t>
    <phoneticPr fontId="0" type="noConversion"/>
  </si>
  <si>
    <t>M. Ouwerkerk</t>
    <phoneticPr fontId="0" type="noConversion"/>
  </si>
  <si>
    <t>Jamila Naseri</t>
    <phoneticPr fontId="0" type="noConversion"/>
  </si>
  <si>
    <t>J. Naseri</t>
    <phoneticPr fontId="0" type="noConversion"/>
  </si>
  <si>
    <t>Marco Kwakernaat</t>
    <phoneticPr fontId="0" type="noConversion"/>
  </si>
  <si>
    <t>Marriet Pols</t>
    <phoneticPr fontId="0" type="noConversion"/>
  </si>
  <si>
    <t>Frankrijk</t>
    <phoneticPr fontId="0" type="noConversion"/>
  </si>
  <si>
    <t>Damrakkers</t>
    <phoneticPr fontId="0" type="noConversion"/>
  </si>
  <si>
    <t>Hardinxveld</t>
    <phoneticPr fontId="0" type="noConversion"/>
  </si>
  <si>
    <t>Almkerk</t>
    <phoneticPr fontId="0" type="noConversion"/>
  </si>
  <si>
    <t>?</t>
    <phoneticPr fontId="0" type="noConversion"/>
  </si>
  <si>
    <t>Hoornaar</t>
    <phoneticPr fontId="0" type="noConversion"/>
  </si>
  <si>
    <t>Zoetermeer</t>
    <phoneticPr fontId="0" type="noConversion"/>
  </si>
  <si>
    <t>Aantal</t>
    <phoneticPr fontId="0" type="noConversion"/>
  </si>
  <si>
    <t>J. De Jager</t>
    <phoneticPr fontId="0" type="noConversion"/>
  </si>
  <si>
    <t>D. Stuij</t>
    <phoneticPr fontId="0" type="noConversion"/>
  </si>
  <si>
    <t>Rick Stuij</t>
    <phoneticPr fontId="0" type="noConversion"/>
  </si>
  <si>
    <t>Stefan Rijshouwer</t>
    <phoneticPr fontId="0" type="noConversion"/>
  </si>
  <si>
    <t>S. Rijshouwer</t>
    <phoneticPr fontId="0" type="noConversion"/>
  </si>
  <si>
    <t>J. Hagenaar</t>
    <phoneticPr fontId="0" type="noConversion"/>
  </si>
  <si>
    <t>Leen Dubbeldam</t>
    <phoneticPr fontId="0" type="noConversion"/>
  </si>
  <si>
    <t>Arjan Daudey</t>
  </si>
  <si>
    <t>Theo Huijzer</t>
  </si>
  <si>
    <t>Adri Helfrich</t>
  </si>
  <si>
    <t>Arthur Ingelaere</t>
  </si>
  <si>
    <t>Auke Maas</t>
  </si>
  <si>
    <t>Arie Schouten</t>
  </si>
  <si>
    <t>Arno Slagboom</t>
  </si>
  <si>
    <t>Annemiek Speelman</t>
  </si>
  <si>
    <t>Arie Sprong</t>
  </si>
  <si>
    <t>Ben Theurlinckx</t>
  </si>
  <si>
    <t>Chris den Besten</t>
  </si>
  <si>
    <t>Claudia Hijweegen</t>
  </si>
  <si>
    <t>Dusan Dragic</t>
  </si>
  <si>
    <t>Erik in 't Groen</t>
  </si>
  <si>
    <t>Erik Lugtigheid</t>
  </si>
  <si>
    <t>Teun Koorevaar</t>
  </si>
  <si>
    <t>Tuvshin Boldoo</t>
  </si>
  <si>
    <t>Ed Ringers</t>
  </si>
  <si>
    <t>Ed Singeling</t>
  </si>
  <si>
    <t>P. De Vlaam (Peter)</t>
    <phoneticPr fontId="0" type="noConversion"/>
  </si>
  <si>
    <t>RSR Ivoren Toren</t>
    <phoneticPr fontId="0" type="noConversion"/>
  </si>
  <si>
    <t>De Zwarte Pion</t>
    <phoneticPr fontId="0" type="noConversion"/>
  </si>
  <si>
    <t>S. Saleh</t>
    <phoneticPr fontId="0" type="noConversion"/>
  </si>
  <si>
    <t>.</t>
    <phoneticPr fontId="0" type="noConversion"/>
  </si>
  <si>
    <t>R. Simon</t>
    <phoneticPr fontId="0" type="noConversion"/>
  </si>
  <si>
    <t>L. Kraaijenbrink</t>
    <phoneticPr fontId="0" type="noConversion"/>
  </si>
  <si>
    <t>D. Brijs</t>
    <phoneticPr fontId="0" type="noConversion"/>
  </si>
  <si>
    <t>A. Postma</t>
    <phoneticPr fontId="0" type="noConversion"/>
  </si>
  <si>
    <t>E. De Kievit</t>
    <phoneticPr fontId="0" type="noConversion"/>
  </si>
  <si>
    <t>Karel Stolte</t>
  </si>
  <si>
    <t>Lucas Gortemaker</t>
  </si>
  <si>
    <t>Menno Bijmolt</t>
  </si>
  <si>
    <t>Marc Paul</t>
  </si>
  <si>
    <t>Magnus Souverein</t>
  </si>
  <si>
    <t>Mark van der Kraan</t>
  </si>
  <si>
    <t>Martin van Strien</t>
  </si>
  <si>
    <t>Nico Schenkeveld</t>
  </si>
  <si>
    <t>Otilia Bertes</t>
  </si>
  <si>
    <t>Paul Tholel</t>
  </si>
  <si>
    <t>Peter van Wermeskerken</t>
  </si>
  <si>
    <t>René de Winter</t>
  </si>
  <si>
    <t>Ruud Keuzenkamp</t>
  </si>
  <si>
    <t>Rob Penning</t>
  </si>
  <si>
    <t>Rienk Pluijm</t>
  </si>
  <si>
    <t>Serge Deceuninck</t>
  </si>
  <si>
    <t>Simon van de Beek</t>
  </si>
  <si>
    <t>Teun den Rooijen</t>
  </si>
  <si>
    <t>Tijl Ingelaere</t>
  </si>
  <si>
    <t>D. Van Pel</t>
    <phoneticPr fontId="0" type="noConversion"/>
  </si>
  <si>
    <t>A. Scheel</t>
    <phoneticPr fontId="0" type="noConversion"/>
  </si>
  <si>
    <t>A. Postma</t>
    <phoneticPr fontId="0" type="noConversion"/>
  </si>
  <si>
    <t>B. Van Hees</t>
    <phoneticPr fontId="0" type="noConversion"/>
  </si>
  <si>
    <t>De Giessen</t>
    <phoneticPr fontId="0" type="noConversion"/>
  </si>
  <si>
    <t>J. Michel</t>
    <phoneticPr fontId="0" type="noConversion"/>
  </si>
  <si>
    <t>S. Dekker</t>
  </si>
  <si>
    <t>R. Hoornweg</t>
  </si>
  <si>
    <t>P. van Tuijl</t>
  </si>
  <si>
    <t>P. de Gier</t>
  </si>
  <si>
    <t>O. van de Kamp</t>
  </si>
  <si>
    <t>N. Monster</t>
  </si>
  <si>
    <t>T. Slotboom sr.</t>
    <phoneticPr fontId="0" type="noConversion"/>
  </si>
  <si>
    <t>M. Schop</t>
  </si>
  <si>
    <t>M. Muilenburg</t>
  </si>
  <si>
    <t>M. van Wingerden</t>
  </si>
  <si>
    <t>M.B. Boer</t>
  </si>
  <si>
    <t>M. de Goede</t>
  </si>
  <si>
    <t>L. Visser</t>
  </si>
  <si>
    <t>J. Koppelaar</t>
  </si>
  <si>
    <t>R. Kop</t>
    <phoneticPr fontId="0" type="noConversion"/>
  </si>
  <si>
    <t>L. Kwakernaat</t>
    <phoneticPr fontId="0" type="noConversion"/>
  </si>
  <si>
    <t>J. Stuij</t>
    <phoneticPr fontId="0" type="noConversion"/>
  </si>
  <si>
    <t>Wang Yang</t>
    <phoneticPr fontId="0" type="noConversion"/>
  </si>
  <si>
    <t>Ricky Schaap</t>
    <phoneticPr fontId="0" type="noConversion"/>
  </si>
  <si>
    <t>Harm Brandwijk</t>
    <phoneticPr fontId="0" type="noConversion"/>
  </si>
  <si>
    <t>Joop Herwig</t>
  </si>
  <si>
    <t>Marcel Oostrom</t>
  </si>
  <si>
    <t>Marcel van Leeuwen</t>
    <phoneticPr fontId="0" type="noConversion"/>
  </si>
  <si>
    <t>Harry van Ruyven</t>
  </si>
  <si>
    <t>Theo Herni</t>
  </si>
  <si>
    <t>André Pietersen</t>
  </si>
  <si>
    <t>Rick Verhoog</t>
  </si>
  <si>
    <t>Theo Dekker</t>
    <phoneticPr fontId="0" type="noConversion"/>
  </si>
  <si>
    <t>Gerben van Pel</t>
    <phoneticPr fontId="0" type="noConversion"/>
  </si>
  <si>
    <t>Ron Melger</t>
    <phoneticPr fontId="0" type="noConversion"/>
  </si>
  <si>
    <t>Ral Simon</t>
  </si>
  <si>
    <t>John Stuij</t>
  </si>
  <si>
    <t>Leo Kwakernaat</t>
  </si>
  <si>
    <t>Leo Brands</t>
  </si>
  <si>
    <t>Wang Yang</t>
    <phoneticPr fontId="0" type="noConversion"/>
  </si>
  <si>
    <t>Ricky Schaap</t>
    <phoneticPr fontId="0" type="noConversion"/>
  </si>
  <si>
    <t>Andre Hokken</t>
    <phoneticPr fontId="0" type="noConversion"/>
  </si>
  <si>
    <t>Wim Overbeeke</t>
    <phoneticPr fontId="0" type="noConversion"/>
  </si>
  <si>
    <t>Frank Stoute</t>
    <phoneticPr fontId="0" type="noConversion"/>
  </si>
  <si>
    <t>Adriaan B. Nederlof</t>
  </si>
  <si>
    <t>Cees van der Linde</t>
  </si>
  <si>
    <t>Henk Barends</t>
  </si>
  <si>
    <t>Hans Schreuder</t>
  </si>
  <si>
    <t>Leo van Houwelingen</t>
  </si>
  <si>
    <t>Rien Hardam</t>
  </si>
  <si>
    <t>Wout Boer</t>
  </si>
  <si>
    <t>Peter de Vlaam</t>
  </si>
  <si>
    <t>Erik van der  Graaf</t>
    <phoneticPr fontId="0" type="noConversion"/>
  </si>
  <si>
    <t>Gerard Roest</t>
  </si>
  <si>
    <t>Henk Nederlof</t>
  </si>
  <si>
    <t>Jan van der Meulen</t>
  </si>
  <si>
    <t>Joop van Loon</t>
  </si>
  <si>
    <t>Marius van den Dool</t>
  </si>
  <si>
    <t>Piet Broer</t>
  </si>
  <si>
    <t>Piet de Jonge</t>
  </si>
  <si>
    <t>Damian van Dalen</t>
    <phoneticPr fontId="0" type="noConversion"/>
  </si>
  <si>
    <t>Zwijndrecht</t>
    <phoneticPr fontId="0" type="noConversion"/>
  </si>
  <si>
    <t>Sliedrecht</t>
    <phoneticPr fontId="0" type="noConversion"/>
  </si>
  <si>
    <t>J. Hennekes</t>
    <phoneticPr fontId="0" type="noConversion"/>
  </si>
  <si>
    <t>Regiohakkers</t>
    <phoneticPr fontId="0" type="noConversion"/>
  </si>
  <si>
    <t>A. Van der Leij</t>
    <phoneticPr fontId="0" type="noConversion"/>
  </si>
  <si>
    <t>W. Barendswaard</t>
    <phoneticPr fontId="0" type="noConversion"/>
  </si>
  <si>
    <t>P.L. De Freytas</t>
    <phoneticPr fontId="0" type="noConversion"/>
  </si>
  <si>
    <t>Spijkenisse</t>
    <phoneticPr fontId="0" type="noConversion"/>
  </si>
  <si>
    <t>Coen Verschoor</t>
  </si>
  <si>
    <t>Dammie Schild</t>
  </si>
  <si>
    <t>Gert Stam</t>
  </si>
  <si>
    <t>Gerrit Verdoorn</t>
  </si>
  <si>
    <t>Hans Karelse</t>
  </si>
  <si>
    <t>Jan Wiemans</t>
  </si>
  <si>
    <t>Jan Donk</t>
    <phoneticPr fontId="0" type="noConversion"/>
  </si>
  <si>
    <t>Jan de Jong</t>
    <phoneticPr fontId="0" type="noConversion"/>
  </si>
  <si>
    <t>Leon Pak</t>
  </si>
  <si>
    <t>Roel Meijer</t>
  </si>
  <si>
    <t>Wim de Groot</t>
  </si>
  <si>
    <t>Wim Harms</t>
  </si>
  <si>
    <t>Wim Roodnat</t>
  </si>
  <si>
    <t>Paul van de Berg</t>
  </si>
  <si>
    <t>Teus Slotboom jr.</t>
  </si>
  <si>
    <t>Harry Kramer</t>
    <phoneticPr fontId="0" type="noConversion"/>
  </si>
  <si>
    <t>Marcel Klein</t>
  </si>
  <si>
    <t>Mark van Hulst</t>
    <phoneticPr fontId="0" type="noConversion"/>
  </si>
  <si>
    <t>D. Casteleijn</t>
  </si>
  <si>
    <t>J. Sulman</t>
    <phoneticPr fontId="0" type="noConversion"/>
  </si>
  <si>
    <t>Groep 1A</t>
    <phoneticPr fontId="0" type="noConversion"/>
  </si>
  <si>
    <t>Groep 1B</t>
    <phoneticPr fontId="0" type="noConversion"/>
  </si>
  <si>
    <t>A.T. Van Wingerden</t>
    <phoneticPr fontId="0" type="noConversion"/>
  </si>
  <si>
    <t>De Giessen</t>
    <phoneticPr fontId="0" type="noConversion"/>
  </si>
  <si>
    <t>D. Brijs</t>
    <phoneticPr fontId="0" type="noConversion"/>
  </si>
  <si>
    <t>L. Noordergraaf</t>
  </si>
  <si>
    <t>L. Ayala</t>
  </si>
  <si>
    <t>J. van Eijl</t>
  </si>
  <si>
    <t>R. van Houwelingen</t>
  </si>
  <si>
    <t>S. Hartog</t>
  </si>
  <si>
    <t>L. van Hal</t>
  </si>
  <si>
    <t>T. Neuman</t>
  </si>
  <si>
    <t>J. van der Plas</t>
  </si>
  <si>
    <t>J. Jilein</t>
  </si>
  <si>
    <t>S. Visser</t>
  </si>
  <si>
    <t>J. van Harskamp</t>
  </si>
  <si>
    <t>K. van Noortwijk</t>
  </si>
  <si>
    <t>Breda</t>
  </si>
  <si>
    <t>Arno Loman</t>
  </si>
  <si>
    <t>Sliedrecht, 21 maart</t>
  </si>
  <si>
    <t>F. van Keeken</t>
  </si>
  <si>
    <t>F. Prins</t>
  </si>
  <si>
    <t>F. van Wijk</t>
  </si>
  <si>
    <t>T. Kraayeveld</t>
  </si>
  <si>
    <t>S. van Wijk</t>
  </si>
  <si>
    <t>Xavier Le Large</t>
    <phoneticPr fontId="0" type="noConversion"/>
  </si>
  <si>
    <t>Koppen</t>
  </si>
  <si>
    <t>E. Vermeulen</t>
  </si>
  <si>
    <t>M. Kwakernaat</t>
    <phoneticPr fontId="0" type="noConversion"/>
  </si>
  <si>
    <t>Ian Nugteren</t>
    <phoneticPr fontId="0" type="noConversion"/>
  </si>
  <si>
    <t>I. Nugteren</t>
    <phoneticPr fontId="0" type="noConversion"/>
  </si>
  <si>
    <t>Jan H. Bade</t>
  </si>
  <si>
    <t>Kees Brinkman</t>
  </si>
  <si>
    <t>Koert Timmerman</t>
  </si>
  <si>
    <t>Leon de Bruin</t>
  </si>
  <si>
    <t>Martin Prins</t>
  </si>
  <si>
    <t>Pieter Struiksma</t>
  </si>
  <si>
    <t>Ruud de Beer</t>
  </si>
  <si>
    <t>Rob Honing</t>
  </si>
  <si>
    <t>Rutger Rombeek</t>
    <phoneticPr fontId="0" type="noConversion"/>
  </si>
  <si>
    <t>Rick Vlietstra</t>
    <phoneticPr fontId="0" type="noConversion"/>
  </si>
  <si>
    <t>Ed Lammens</t>
  </si>
  <si>
    <t>Angelo Ayala</t>
  </si>
  <si>
    <t>Willem Barendswaard</t>
  </si>
  <si>
    <t>Jan Sulman</t>
  </si>
  <si>
    <t>Paul de Freytas</t>
    <phoneticPr fontId="0" type="noConversion"/>
  </si>
  <si>
    <t>D. Van Pel</t>
    <phoneticPr fontId="0" type="noConversion"/>
  </si>
  <si>
    <t>Daan van Pel</t>
    <phoneticPr fontId="0" type="noConversion"/>
  </si>
  <si>
    <t>R. Melger</t>
    <phoneticPr fontId="0" type="noConversion"/>
  </si>
  <si>
    <t>Robert Casteleijn</t>
  </si>
  <si>
    <t>Diederik Casteleijn</t>
  </si>
  <si>
    <t>Annemarie Casteleijn</t>
  </si>
  <si>
    <t>A. Casteleijn</t>
  </si>
  <si>
    <t>Krimpen aan den IJssel</t>
  </si>
  <si>
    <t>Sliedrecht</t>
    <phoneticPr fontId="0" type="noConversion"/>
  </si>
  <si>
    <t>Krimpen aan den IJssel</t>
    <phoneticPr fontId="0" type="noConversion"/>
  </si>
  <si>
    <t>Wang Yang</t>
    <phoneticPr fontId="0" type="noConversion"/>
  </si>
  <si>
    <t>Hoevelaken</t>
    <phoneticPr fontId="0" type="noConversion"/>
  </si>
  <si>
    <t>Chess</t>
    <phoneticPr fontId="0" type="noConversion"/>
  </si>
  <si>
    <t>Ashtapada</t>
    <phoneticPr fontId="0" type="noConversion"/>
  </si>
  <si>
    <t>Schiedam</t>
    <phoneticPr fontId="0" type="noConversion"/>
  </si>
  <si>
    <t>Gerard Kolenbrander</t>
  </si>
  <si>
    <t>Monique Keuzenkamp</t>
  </si>
  <si>
    <t>Andrë van Rekom</t>
  </si>
  <si>
    <t>André van Dieën</t>
  </si>
  <si>
    <t>Aleida Becht</t>
  </si>
  <si>
    <t>.</t>
  </si>
  <si>
    <t>Martin Cadel</t>
  </si>
  <si>
    <t>Hans van der Hoff</t>
  </si>
  <si>
    <t>Jan-Willem Oostrom</t>
  </si>
  <si>
    <t>Nico Plantfeber</t>
  </si>
  <si>
    <t>Bert van Hees</t>
  </si>
  <si>
    <t>Bert Hebing</t>
  </si>
  <si>
    <t>Emilian de Kievit</t>
    <phoneticPr fontId="0" type="noConversion"/>
  </si>
  <si>
    <t>J. Stuij</t>
    <phoneticPr fontId="0" type="noConversion"/>
  </si>
  <si>
    <t>L. Kwakernaat</t>
    <phoneticPr fontId="0" type="noConversion"/>
  </si>
  <si>
    <t>W. Yang</t>
    <phoneticPr fontId="0" type="noConversion"/>
  </si>
  <si>
    <t>Quinten Raemakers</t>
    <phoneticPr fontId="0" type="noConversion"/>
  </si>
  <si>
    <t>Robin Urbanus</t>
    <phoneticPr fontId="0" type="noConversion"/>
  </si>
  <si>
    <t>R. Schaap</t>
    <phoneticPr fontId="0" type="noConversion"/>
  </si>
  <si>
    <t>H. Brandwijk</t>
    <phoneticPr fontId="0" type="noConversion"/>
  </si>
  <si>
    <t>Harm Brandwijk</t>
    <phoneticPr fontId="0" type="noConversion"/>
  </si>
  <si>
    <t>M. Den Hartog</t>
    <phoneticPr fontId="0" type="noConversion"/>
  </si>
  <si>
    <t>M. den Hartog (Marcia)</t>
    <phoneticPr fontId="0" type="noConversion"/>
  </si>
  <si>
    <t>Joost Brandwijk</t>
    <phoneticPr fontId="0" type="noConversion"/>
  </si>
  <si>
    <t>M. Van Wingerden</t>
    <phoneticPr fontId="0" type="noConversion"/>
  </si>
  <si>
    <t>De Giessen</t>
    <phoneticPr fontId="0" type="noConversion"/>
  </si>
  <si>
    <t>Niels Groeneveld</t>
    <phoneticPr fontId="0" type="noConversion"/>
  </si>
  <si>
    <t>Rick Smits</t>
    <phoneticPr fontId="0" type="noConversion"/>
  </si>
  <si>
    <t>Bart Dubbeldam</t>
    <phoneticPr fontId="0" type="noConversion"/>
  </si>
  <si>
    <t>William Gijsen</t>
    <phoneticPr fontId="0" type="noConversion"/>
  </si>
  <si>
    <t>T. van der Vlies</t>
  </si>
  <si>
    <t>T. van der Weijde</t>
  </si>
  <si>
    <t>Paul Wilhelm</t>
  </si>
  <si>
    <t>Arie van de Hurk</t>
  </si>
  <si>
    <t>Leo Jansen</t>
  </si>
  <si>
    <t>Berend Eikelboom</t>
  </si>
  <si>
    <t>Andries Dekker</t>
  </si>
  <si>
    <t>M. Oskam</t>
  </si>
  <si>
    <t>M. de Witte</t>
  </si>
  <si>
    <t>Arthur Plantfeber</t>
  </si>
  <si>
    <t>Victor Koppelaar</t>
  </si>
  <si>
    <t>Jos Nooijen</t>
  </si>
  <si>
    <t>Bert Terlouw</t>
  </si>
  <si>
    <t>Gerard Brand</t>
  </si>
  <si>
    <t>Jan Kwakernaak</t>
  </si>
  <si>
    <t>J. van Kuilenburg</t>
  </si>
  <si>
    <t>J. Dekker</t>
  </si>
  <si>
    <t>Zwijndrecht</t>
    <phoneticPr fontId="0" type="noConversion"/>
  </si>
  <si>
    <t>J. Ploeg (Jaap)</t>
  </si>
  <si>
    <t>F. Peereboom</t>
  </si>
  <si>
    <t>E. Knoop</t>
  </si>
  <si>
    <t>Eeuwig Schaak</t>
    <phoneticPr fontId="0" type="noConversion"/>
  </si>
  <si>
    <t>Jurgen de Haan</t>
    <phoneticPr fontId="0" type="noConversion"/>
  </si>
  <si>
    <t>Jildert Denneman</t>
    <phoneticPr fontId="0" type="noConversion"/>
  </si>
  <si>
    <t>Rotterdam</t>
    <phoneticPr fontId="0" type="noConversion"/>
  </si>
  <si>
    <t>Henny Roubos</t>
  </si>
  <si>
    <t>Paul Wilhelm</t>
    <phoneticPr fontId="0" type="noConversion"/>
  </si>
  <si>
    <t>Henk Prins</t>
    <phoneticPr fontId="0" type="noConversion"/>
  </si>
  <si>
    <t>Peter Vis</t>
    <phoneticPr fontId="0" type="noConversion"/>
  </si>
  <si>
    <t>Freek Terlouw</t>
    <phoneticPr fontId="0" type="noConversion"/>
  </si>
  <si>
    <t>Nol Oostrom</t>
  </si>
  <si>
    <t>Ad Stabij</t>
  </si>
  <si>
    <t>Cor de Jongh</t>
  </si>
  <si>
    <t>Jos Oskam</t>
  </si>
  <si>
    <t>Marco de Ruiter</t>
  </si>
  <si>
    <t>Nelis Volkerink</t>
  </si>
  <si>
    <t>Cor Oliemans</t>
    <phoneticPr fontId="0" type="noConversion"/>
  </si>
  <si>
    <t>Hans van Hout</t>
  </si>
  <si>
    <t>Johan de Groot</t>
  </si>
  <si>
    <t>Timo Stuij</t>
    <phoneticPr fontId="0" type="noConversion"/>
  </si>
  <si>
    <t>Martijn Ouwerkerk</t>
    <phoneticPr fontId="0" type="noConversion"/>
  </si>
  <si>
    <t>Jamila Naseri</t>
    <phoneticPr fontId="0" type="noConversion"/>
  </si>
  <si>
    <t>Marco Kwakernaat</t>
    <phoneticPr fontId="0" type="noConversion"/>
  </si>
  <si>
    <t>Ian Nugteren</t>
    <phoneticPr fontId="0" type="noConversion"/>
  </si>
  <si>
    <t>J.J. Vonk</t>
    <phoneticPr fontId="0" type="noConversion"/>
  </si>
  <si>
    <t>.</t>
    <phoneticPr fontId="0" type="noConversion"/>
  </si>
  <si>
    <t>J. Hennekes</t>
    <phoneticPr fontId="0" type="noConversion"/>
  </si>
  <si>
    <t>Andrew Mensing</t>
    <phoneticPr fontId="0" type="noConversion"/>
  </si>
  <si>
    <t>Michel Priester</t>
    <phoneticPr fontId="0" type="noConversion"/>
  </si>
  <si>
    <t>Joran van Eijl</t>
    <phoneticPr fontId="0" type="noConversion"/>
  </si>
  <si>
    <t>Adrian Mensing</t>
    <phoneticPr fontId="0" type="noConversion"/>
  </si>
  <si>
    <t>Benjamin Faybisch</t>
    <phoneticPr fontId="0" type="noConversion"/>
  </si>
  <si>
    <t>Koos van de Berg</t>
    <phoneticPr fontId="0" type="noConversion"/>
  </si>
  <si>
    <t>Peter Papai</t>
    <phoneticPr fontId="0" type="noConversion"/>
  </si>
  <si>
    <t>Maaike van Staverden</t>
    <phoneticPr fontId="0" type="noConversion"/>
  </si>
  <si>
    <t>Rik Bons</t>
    <phoneticPr fontId="0" type="noConversion"/>
  </si>
  <si>
    <t>Reza Alizadeh</t>
  </si>
  <si>
    <t>R. de Jager (Robin)</t>
  </si>
  <si>
    <t>R. de Jager (Raymond)</t>
  </si>
  <si>
    <t>S. 't Mannetje</t>
  </si>
  <si>
    <t>Tobias Dekker</t>
  </si>
  <si>
    <t>Teus Dekker</t>
  </si>
  <si>
    <t>Wilton van Kley</t>
  </si>
  <si>
    <t>Bart von Meijenfeldt</t>
    <phoneticPr fontId="0" type="noConversion"/>
  </si>
  <si>
    <t>Sliedrecht, 20 maart</t>
    <phoneticPr fontId="0" type="noConversion"/>
  </si>
  <si>
    <t>W. Barendswaard</t>
    <phoneticPr fontId="0" type="noConversion"/>
  </si>
  <si>
    <t>J.J. Janse</t>
    <phoneticPr fontId="0" type="noConversion"/>
  </si>
  <si>
    <t>Paul Keres</t>
    <phoneticPr fontId="0" type="noConversion"/>
  </si>
  <si>
    <t>T.T. Schakel</t>
    <phoneticPr fontId="0" type="noConversion"/>
  </si>
  <si>
    <t>N. Mijnster</t>
    <phoneticPr fontId="0" type="noConversion"/>
  </si>
  <si>
    <t>Messemaker 1847</t>
    <phoneticPr fontId="0" type="noConversion"/>
  </si>
  <si>
    <t>W. Pool</t>
    <phoneticPr fontId="0" type="noConversion"/>
  </si>
  <si>
    <t>B. Van de Donk</t>
    <phoneticPr fontId="0" type="noConversion"/>
  </si>
  <si>
    <t>J. Van Rekom</t>
    <phoneticPr fontId="0" type="noConversion"/>
  </si>
  <si>
    <t>Groep 1</t>
    <phoneticPr fontId="0" type="noConversion"/>
  </si>
  <si>
    <t>K. Van 't Hoff</t>
    <phoneticPr fontId="0" type="noConversion"/>
  </si>
  <si>
    <t>De Willige Dame</t>
    <phoneticPr fontId="0" type="noConversion"/>
  </si>
  <si>
    <t>G. Van Pel</t>
    <phoneticPr fontId="0" type="noConversion"/>
  </si>
  <si>
    <t>J. Van Elburg</t>
    <phoneticPr fontId="0" type="noConversion"/>
  </si>
  <si>
    <t>R. Melger</t>
    <phoneticPr fontId="0" type="noConversion"/>
  </si>
  <si>
    <t>R. Casteleijn</t>
  </si>
  <si>
    <t>R. Simon</t>
    <phoneticPr fontId="0" type="noConversion"/>
  </si>
  <si>
    <t>J. van de Vecht</t>
  </si>
  <si>
    <t>J. van der Meer</t>
  </si>
  <si>
    <t>J. Schenkeveld</t>
  </si>
  <si>
    <t>J. Groot</t>
  </si>
  <si>
    <t>J. van Dijk</t>
  </si>
  <si>
    <t>J. Duijm</t>
  </si>
  <si>
    <t>J. Stoop</t>
  </si>
  <si>
    <t>Peter de Weerdt</t>
  </si>
  <si>
    <t>Pieter Modderkolk</t>
  </si>
  <si>
    <t>Henk Hulleman</t>
  </si>
  <si>
    <t>Dybant Gonzalez</t>
  </si>
  <si>
    <t>Tom Twigt</t>
  </si>
  <si>
    <t>Tom de Jong</t>
  </si>
  <si>
    <t>S. Blokland</t>
  </si>
  <si>
    <t>P. Papai</t>
  </si>
  <si>
    <t>Nicky Twigt</t>
  </si>
  <si>
    <t>Henri Dekker</t>
  </si>
  <si>
    <t>Marcia den Hartog</t>
  </si>
  <si>
    <t>Dennis de Jong</t>
  </si>
  <si>
    <t>Jelle Duijm</t>
  </si>
  <si>
    <t>Rik Wolting</t>
  </si>
  <si>
    <t>A. Bomans</t>
  </si>
  <si>
    <t>B. Meijenfeldt</t>
  </si>
  <si>
    <t>De Baronie</t>
  </si>
  <si>
    <t>R. van der Hoeven</t>
  </si>
  <si>
    <t>R. van de Berg</t>
  </si>
  <si>
    <t>F. van de Put</t>
  </si>
  <si>
    <t>Oosterhout</t>
  </si>
  <si>
    <t>L. Vereggen</t>
  </si>
  <si>
    <t>D. Gonzalez</t>
  </si>
  <si>
    <t>E. Oskam</t>
  </si>
  <si>
    <t>Xavier Le Large</t>
    <phoneticPr fontId="0" type="noConversion"/>
  </si>
  <si>
    <t>H. Hartog jr.</t>
    <phoneticPr fontId="0" type="noConversion"/>
  </si>
  <si>
    <t>L. Brands</t>
    <phoneticPr fontId="0" type="noConversion"/>
  </si>
  <si>
    <t>R. Stuij</t>
    <phoneticPr fontId="0" type="noConversion"/>
  </si>
  <si>
    <t>P. Van den Bergh</t>
    <phoneticPr fontId="0" type="noConversion"/>
  </si>
  <si>
    <t>Jaco Vonk</t>
    <phoneticPr fontId="0" type="noConversion"/>
  </si>
  <si>
    <t>Hoofdgroep A</t>
    <phoneticPr fontId="0" type="noConversion"/>
  </si>
  <si>
    <t>T. Dekker (Theo)</t>
    <phoneticPr fontId="0" type="noConversion"/>
  </si>
  <si>
    <t>T. Dekker (Theo)</t>
    <phoneticPr fontId="0" type="noConversion"/>
  </si>
  <si>
    <t>P.L. De Freytas</t>
    <phoneticPr fontId="0" type="noConversion"/>
  </si>
  <si>
    <t>T. Folmer</t>
    <phoneticPr fontId="0" type="noConversion"/>
  </si>
  <si>
    <t>Tijmen Folmer</t>
    <phoneticPr fontId="0" type="noConversion"/>
  </si>
  <si>
    <t>Tijmen Folmer</t>
    <phoneticPr fontId="0" type="noConversion"/>
  </si>
  <si>
    <t>Ridderkerk</t>
    <phoneticPr fontId="0" type="noConversion"/>
  </si>
  <si>
    <t>Q. Raemakers</t>
    <phoneticPr fontId="0" type="noConversion"/>
  </si>
  <si>
    <t>A. Mensing (Adrian)</t>
    <phoneticPr fontId="0" type="noConversion"/>
  </si>
  <si>
    <t>A. Mensing (Andrew)</t>
    <phoneticPr fontId="0" type="noConversion"/>
  </si>
  <si>
    <t>D. Hugers</t>
  </si>
  <si>
    <t>D. Westerhout</t>
  </si>
  <si>
    <t>D. Veth</t>
  </si>
  <si>
    <t>D. Eckebus</t>
  </si>
  <si>
    <t>D. Boom</t>
  </si>
  <si>
    <t>D. van Vliet</t>
  </si>
  <si>
    <t>D. Scyme</t>
  </si>
  <si>
    <t>D. Labee</t>
  </si>
  <si>
    <t>D. Gairabekova</t>
  </si>
  <si>
    <t>A. Boer (Andries)</t>
  </si>
  <si>
    <t>Jack de Ruyter</t>
  </si>
  <si>
    <t>Kees van der Does</t>
  </si>
  <si>
    <t>Jan Veenis</t>
  </si>
  <si>
    <t>Hans van Schaaik</t>
  </si>
  <si>
    <t>Henk Hartog sr.</t>
  </si>
  <si>
    <t>Ton Lodder</t>
  </si>
  <si>
    <t>De Giessen:</t>
  </si>
  <si>
    <t>Bart van Meijenfeldt</t>
  </si>
  <si>
    <t>Lars Vereggen</t>
  </si>
  <si>
    <t>Frank van de Put</t>
  </si>
  <si>
    <t>Ab Scheel</t>
  </si>
  <si>
    <t>T. de Gruijter</t>
  </si>
  <si>
    <t>P. Verstuyft</t>
  </si>
  <si>
    <t>J. Liefrink</t>
  </si>
  <si>
    <t>Jochem Liefrink</t>
  </si>
  <si>
    <t>T. Verstuyft</t>
  </si>
  <si>
    <t>T. van Krimpen</t>
  </si>
  <si>
    <t>N. Faybisch</t>
  </si>
  <si>
    <t>Marius de Wit</t>
  </si>
  <si>
    <t>Arie Luca</t>
  </si>
  <si>
    <t>Floris Verweij</t>
    <phoneticPr fontId="0" type="noConversion"/>
  </si>
  <si>
    <t>J. Koning</t>
  </si>
  <si>
    <t>F. Ingelaere</t>
  </si>
  <si>
    <t>S. Wijnbelt</t>
  </si>
  <si>
    <t>Rick Stuij</t>
    <phoneticPr fontId="0" type="noConversion"/>
  </si>
  <si>
    <t>Janus de Vries</t>
    <phoneticPr fontId="0" type="noConversion"/>
  </si>
  <si>
    <t>Jelmer Priester</t>
    <phoneticPr fontId="0" type="noConversion"/>
  </si>
  <si>
    <t>Lars Rook</t>
    <phoneticPr fontId="0" type="noConversion"/>
  </si>
  <si>
    <t>Tijmen Folmer</t>
    <phoneticPr fontId="0" type="noConversion"/>
  </si>
  <si>
    <t>Jorin Knaap</t>
    <phoneticPr fontId="0" type="noConversion"/>
  </si>
  <si>
    <t>Christiaan Verheij</t>
    <phoneticPr fontId="0" type="noConversion"/>
  </si>
  <si>
    <t>Lisa Noordergraaf</t>
    <phoneticPr fontId="0" type="noConversion"/>
  </si>
  <si>
    <t>Jorik Klein</t>
    <phoneticPr fontId="0" type="noConversion"/>
  </si>
  <si>
    <t>Kevin Nguyen</t>
    <phoneticPr fontId="0" type="noConversion"/>
  </si>
  <si>
    <t>Arjan van der Leij</t>
  </si>
  <si>
    <t>H. van den Oord</t>
  </si>
  <si>
    <t>H. Dekker</t>
  </si>
  <si>
    <t>E. van der Linden</t>
  </si>
  <si>
    <t>C. van der Linden</t>
  </si>
  <si>
    <t>J. de Haan</t>
  </si>
  <si>
    <t>W. Bosma</t>
  </si>
  <si>
    <t>T. Twigt</t>
  </si>
  <si>
    <t>Neline van den Bos</t>
  </si>
  <si>
    <t>Tijmen Schakel</t>
  </si>
  <si>
    <t>P. de Vlaam (Pieter)</t>
  </si>
  <si>
    <t>P. de Vlaam (Peter)</t>
  </si>
  <si>
    <t>Harold Bekkering</t>
  </si>
  <si>
    <t>Jan-Pieter Vos</t>
  </si>
  <si>
    <t>M. Duijm</t>
  </si>
  <si>
    <t>R. Duijm</t>
  </si>
  <si>
    <t>B. Ouwerkerk</t>
  </si>
  <si>
    <t>R. Schouw</t>
  </si>
  <si>
    <t>N. van den Bos</t>
  </si>
  <si>
    <t>T. Vingerhoets</t>
  </si>
  <si>
    <t>H. Egberts</t>
  </si>
  <si>
    <t>Dick Pouwels</t>
  </si>
  <si>
    <t>Rob Klop</t>
  </si>
  <si>
    <t>Piet Pluymert</t>
  </si>
  <si>
    <t>Wim Jongeneel</t>
  </si>
  <si>
    <t>J. de Gier (Jaap)</t>
  </si>
  <si>
    <t>H. van Hoven</t>
  </si>
  <si>
    <t>Dennis Brokken</t>
  </si>
  <si>
    <t>Cees Wessels</t>
  </si>
  <si>
    <t>B. de Vlaam</t>
  </si>
  <si>
    <t>B. Janssen</t>
  </si>
  <si>
    <t>B. Bongers</t>
  </si>
  <si>
    <t>B. Visser</t>
  </si>
  <si>
    <t>Marijn den Hartog</t>
    <phoneticPr fontId="0" type="noConversion"/>
  </si>
  <si>
    <t>Joost Brandwijk</t>
    <phoneticPr fontId="0" type="noConversion"/>
  </si>
  <si>
    <t>Laurens Sanders</t>
    <phoneticPr fontId="0" type="noConversion"/>
  </si>
  <si>
    <t>Jasper de Jager</t>
    <phoneticPr fontId="0" type="noConversion"/>
  </si>
  <si>
    <t>Daan Stuij</t>
    <phoneticPr fontId="0" type="noConversion"/>
  </si>
  <si>
    <t>Stefan Rijshouwer</t>
    <phoneticPr fontId="0" type="noConversion"/>
  </si>
  <si>
    <t>Jochem Hagenaar</t>
    <phoneticPr fontId="0" type="noConversion"/>
  </si>
  <si>
    <t>Cedric Kerkmeester</t>
    <phoneticPr fontId="0" type="noConversion"/>
  </si>
  <si>
    <t>W. Teggeman</t>
  </si>
  <si>
    <t>T. Gerritsen</t>
  </si>
  <si>
    <t>T. de Jong</t>
  </si>
  <si>
    <t>T. van der Net</t>
  </si>
  <si>
    <t>T. Redelijkheid</t>
  </si>
  <si>
    <t>T. Brandwijk</t>
  </si>
  <si>
    <t>S. Kroon</t>
  </si>
  <si>
    <t>S. Jongkind</t>
  </si>
  <si>
    <t>S. Verwer</t>
  </si>
  <si>
    <t>S. van de Graaf</t>
  </si>
  <si>
    <t>S. van Spankeren</t>
  </si>
  <si>
    <t>R. van Keeken</t>
  </si>
  <si>
    <t>R. Stegmann</t>
  </si>
  <si>
    <t>R. Wolting</t>
  </si>
  <si>
    <t>Cees van Meerkerk</t>
  </si>
  <si>
    <t>Cor Verbree</t>
  </si>
  <si>
    <t>D. de Jong (Dick)</t>
  </si>
  <si>
    <t>D. de Jong (Dennis)</t>
  </si>
  <si>
    <t>D. Schenkeveld (Dick)</t>
  </si>
  <si>
    <t>Evert Bos</t>
  </si>
  <si>
    <t>J. de Vries (John)</t>
  </si>
  <si>
    <t>J. de Vries (Janus)</t>
  </si>
  <si>
    <t>J. Gerssen</t>
  </si>
  <si>
    <t>Koos Abee</t>
  </si>
  <si>
    <t>P. de Leur</t>
  </si>
  <si>
    <t>P. Blom</t>
  </si>
  <si>
    <t>P.Tempelaar</t>
  </si>
  <si>
    <t>N. Simons</t>
  </si>
  <si>
    <t>N. van de Vecht</t>
  </si>
  <si>
    <t>N. Twigt</t>
  </si>
  <si>
    <t>M. Plasman</t>
  </si>
  <si>
    <t>M. van de Kolf</t>
  </si>
  <si>
    <t>M. van Rosmalen</t>
  </si>
  <si>
    <t>M. van de Kamp (Menno)</t>
  </si>
  <si>
    <t>M. van de Kamp (Maurits)</t>
  </si>
  <si>
    <t>M. Postma</t>
  </si>
  <si>
    <t>M. Penning</t>
  </si>
  <si>
    <t>Sliedrecht</t>
    <phoneticPr fontId="0" type="noConversion"/>
  </si>
  <si>
    <t>A. Van der Leij</t>
    <phoneticPr fontId="0" type="noConversion"/>
  </si>
  <si>
    <t>M. van der Hoeven</t>
  </si>
  <si>
    <t>M. Prins (Maarten)</t>
  </si>
  <si>
    <t>L. Ming</t>
  </si>
  <si>
    <t>Sliedrecht</t>
    <phoneticPr fontId="0" type="noConversion"/>
  </si>
  <si>
    <t>J.J. Vonk</t>
    <phoneticPr fontId="0" type="noConversion"/>
  </si>
  <si>
    <t>De Giessen</t>
    <phoneticPr fontId="0" type="noConversion"/>
  </si>
  <si>
    <t>J. Van Rekom</t>
    <phoneticPr fontId="0" type="noConversion"/>
  </si>
  <si>
    <t>Sliedrecht</t>
    <phoneticPr fontId="0" type="noConversion"/>
  </si>
  <si>
    <t>J.A. Klein</t>
    <phoneticPr fontId="0" type="noConversion"/>
  </si>
  <si>
    <t>T.C. Huijzer</t>
    <phoneticPr fontId="0" type="noConversion"/>
  </si>
  <si>
    <t>Messemaker 1847</t>
    <phoneticPr fontId="0" type="noConversion"/>
  </si>
  <si>
    <t>K. Wehrmeyer</t>
  </si>
  <si>
    <t>K. Zinken</t>
  </si>
  <si>
    <t>J. Krielaart</t>
  </si>
  <si>
    <t>Sander Visser</t>
  </si>
  <si>
    <t>Jannick van Harskamp</t>
  </si>
  <si>
    <t>S. Dijkstra</t>
  </si>
  <si>
    <t>R. Persoons</t>
  </si>
  <si>
    <t>S. de Wit</t>
  </si>
  <si>
    <t>J. van Angelen</t>
  </si>
  <si>
    <t>F. Verweij</t>
  </si>
  <si>
    <t>P. de Bruin</t>
  </si>
  <si>
    <t>Bart Modderkolk</t>
  </si>
  <si>
    <t>Alex Moerer</t>
  </si>
  <si>
    <t>Pieter de Vlaam</t>
  </si>
  <si>
    <t>Marcel Vermeulen</t>
  </si>
  <si>
    <t>Milly Schakel</t>
  </si>
  <si>
    <t>Paul de Gier</t>
  </si>
  <si>
    <t>Arjan de Winter</t>
  </si>
  <si>
    <t>Marck de Heer</t>
  </si>
  <si>
    <t>Anne Prins</t>
  </si>
  <si>
    <t>Ellen Vermeulen</t>
  </si>
  <si>
    <t>Jordi de Kock</t>
  </si>
  <si>
    <t>Sabrina van Spankeren</t>
  </si>
  <si>
    <t>Goedhart</t>
  </si>
  <si>
    <t>A. Becht</t>
  </si>
  <si>
    <t>A. Daudey</t>
  </si>
  <si>
    <t>N. Mijnster</t>
  </si>
  <si>
    <t>Sicco Verwer</t>
  </si>
  <si>
    <t>Jasper Stoop</t>
  </si>
  <si>
    <t>Brussel</t>
  </si>
  <si>
    <t>M. Souverein</t>
  </si>
  <si>
    <t>Rozenburg</t>
  </si>
  <si>
    <t>B. Radfar</t>
  </si>
  <si>
    <t>Larissa de Ruiter</t>
  </si>
  <si>
    <t>D.W. de Waard</t>
  </si>
  <si>
    <t>B. Theurlinckx</t>
  </si>
  <si>
    <t>J. Molema</t>
  </si>
  <si>
    <t>K. Nguyen</t>
    <phoneticPr fontId="0" type="noConversion"/>
  </si>
  <si>
    <t>W. Gijsen</t>
    <phoneticPr fontId="0" type="noConversion"/>
  </si>
  <si>
    <t>B. Dubbeldam</t>
    <phoneticPr fontId="0" type="noConversion"/>
  </si>
  <si>
    <t>M. Van Staverden</t>
    <phoneticPr fontId="0" type="noConversion"/>
  </si>
  <si>
    <t>D. Van Dalen</t>
    <phoneticPr fontId="0" type="noConversion"/>
  </si>
  <si>
    <t>M. Priester</t>
    <phoneticPr fontId="0" type="noConversion"/>
  </si>
  <si>
    <t>J. Priester</t>
    <phoneticPr fontId="0" type="noConversion"/>
  </si>
  <si>
    <t>R. Bons</t>
    <phoneticPr fontId="0" type="noConversion"/>
  </si>
  <si>
    <t>J. Knaap</t>
    <phoneticPr fontId="0" type="noConversion"/>
  </si>
  <si>
    <t>N. Groeneveld</t>
    <phoneticPr fontId="0" type="noConversion"/>
  </si>
  <si>
    <t>A. Ingelaere</t>
  </si>
  <si>
    <t>R. Pluijm</t>
  </si>
  <si>
    <t>Francijna Wijnhoven</t>
  </si>
  <si>
    <t>H. Morsink</t>
  </si>
  <si>
    <t>Hoogkarspel</t>
  </si>
  <si>
    <t>K. Hamelink</t>
  </si>
  <si>
    <t>P. Andrjan</t>
  </si>
  <si>
    <t>M. van Hulst</t>
  </si>
  <si>
    <t>M. Klein</t>
  </si>
  <si>
    <t>Tim de Gruijter</t>
  </si>
  <si>
    <t>Phillipe Verstuyft</t>
  </si>
  <si>
    <t>Thomas Verstuyft</t>
  </si>
  <si>
    <t>Tim van Krimpen</t>
  </si>
  <si>
    <t>Nathanael Faybisch</t>
  </si>
  <si>
    <t>Andrea van Velzen</t>
  </si>
  <si>
    <t>Jan-Willem Kraaijeveld</t>
  </si>
  <si>
    <t>Peter Kraayeveld</t>
  </si>
  <si>
    <t>Rob Kruis</t>
  </si>
  <si>
    <t>Eddy Korevaar</t>
  </si>
  <si>
    <t>Marinus van Houwelingen</t>
  </si>
  <si>
    <t>Frans Fijlstra</t>
  </si>
  <si>
    <t>Bert van Geldere</t>
  </si>
  <si>
    <t>Willem Kuiper</t>
  </si>
  <si>
    <t>Tim van de Burg</t>
  </si>
  <si>
    <t>Jamy Spratt</t>
  </si>
  <si>
    <t>M. Lakerveld</t>
  </si>
  <si>
    <t>B. van den Bos</t>
  </si>
  <si>
    <t>R. de Ruiter</t>
  </si>
  <si>
    <t>R. van der Stelt</t>
  </si>
  <si>
    <t>T. Schakel</t>
  </si>
  <si>
    <t>V. Hartog</t>
  </si>
  <si>
    <t>T. Visser</t>
  </si>
  <si>
    <t>T. Vogel</t>
  </si>
  <si>
    <t>R. Hartog</t>
  </si>
  <si>
    <t>P. de Haas</t>
  </si>
  <si>
    <t>M. Rutte</t>
  </si>
  <si>
    <t>L. Hartog</t>
  </si>
  <si>
    <t>A. van Velzen</t>
  </si>
  <si>
    <t>R. de Bruin</t>
  </si>
  <si>
    <t>M. Dooijes</t>
  </si>
  <si>
    <t>F. Dooijes</t>
  </si>
  <si>
    <t>R. Smits</t>
  </si>
  <si>
    <t>R. Urbanus</t>
  </si>
  <si>
    <t>M. Keizer</t>
  </si>
  <si>
    <t>M. Euser</t>
  </si>
  <si>
    <t>J. van den Oord</t>
  </si>
  <si>
    <t>J. Schelling</t>
  </si>
  <si>
    <t>K. van de Berg</t>
  </si>
  <si>
    <t>A. Liefrink</t>
  </si>
  <si>
    <t>B. Faybisch</t>
  </si>
  <si>
    <t>T. van de Burg</t>
  </si>
  <si>
    <t>J. Spratt</t>
  </si>
  <si>
    <t>A. Brandwijk (Arjan)</t>
  </si>
  <si>
    <t>A. Brandwijk (Annemarie)</t>
  </si>
  <si>
    <t>Adri Fiole</t>
  </si>
  <si>
    <t>Alex Iliopoulos</t>
  </si>
  <si>
    <t>Arie Lodder</t>
  </si>
  <si>
    <t>Peter van de Bergh</t>
  </si>
  <si>
    <t>Gozewijn van Laatum</t>
  </si>
  <si>
    <t>Henny Radenborg</t>
  </si>
  <si>
    <t>Ton Slagboom</t>
  </si>
  <si>
    <t>Jerry van Rekom</t>
  </si>
  <si>
    <t>Robin Schouw</t>
  </si>
  <si>
    <t>Timo Vingerhoets</t>
  </si>
  <si>
    <t>Hans Egberts</t>
  </si>
  <si>
    <t>Bas Ouwerkerk</t>
  </si>
  <si>
    <t>L. Pak</t>
  </si>
  <si>
    <t>L. de Bruin</t>
  </si>
  <si>
    <t>André van Wingerden</t>
  </si>
  <si>
    <t>Edwin de Krey</t>
  </si>
  <si>
    <t>B. van Rooijen</t>
  </si>
  <si>
    <t>M. van der Meer</t>
  </si>
  <si>
    <t>John van der Aa</t>
  </si>
  <si>
    <t>Pieter Blokland</t>
  </si>
  <si>
    <t>Ariena van de Berg</t>
  </si>
  <si>
    <t>Ferry Peereboom</t>
  </si>
  <si>
    <t>Jaap Ploeg</t>
  </si>
  <si>
    <t>P. van den Bergh</t>
  </si>
  <si>
    <t>A. van Dieën</t>
  </si>
  <si>
    <t>M.J. de Jongh</t>
  </si>
  <si>
    <t>John de Vries</t>
  </si>
  <si>
    <t>Peter de Leur</t>
  </si>
  <si>
    <t>Robert van Rekom</t>
  </si>
  <si>
    <t>Victor Hartog</t>
  </si>
  <si>
    <t>E.L. Korevaar</t>
  </si>
  <si>
    <t>D. Schenkeveld (Daniël)</t>
  </si>
  <si>
    <t>IJsselstein</t>
  </si>
  <si>
    <t>Caissa</t>
  </si>
  <si>
    <t>B. van Nes</t>
  </si>
  <si>
    <t>A. van Es</t>
  </si>
  <si>
    <t>A. Kroese</t>
  </si>
  <si>
    <t>A. van Weelden</t>
  </si>
  <si>
    <t>A. Copper</t>
  </si>
  <si>
    <t>A. Booy</t>
  </si>
  <si>
    <t>P. de Weerdt</t>
  </si>
  <si>
    <t>L. de Ruiter</t>
  </si>
  <si>
    <t>J. Boiten</t>
  </si>
  <si>
    <t>X. Le Large</t>
  </si>
  <si>
    <t>W. Zoetewij</t>
  </si>
  <si>
    <t>W. Kersten</t>
  </si>
  <si>
    <t>W. den Boer</t>
  </si>
  <si>
    <t>A. Sepmeyer</t>
  </si>
  <si>
    <t>A. Klop</t>
  </si>
  <si>
    <t>A. van den Bos</t>
  </si>
  <si>
    <t>A. Prins</t>
  </si>
  <si>
    <t>A. van de Beek</t>
  </si>
  <si>
    <t>A. Broekzitter</t>
  </si>
  <si>
    <t>A. van de Berg</t>
  </si>
  <si>
    <t>A. de Winter</t>
  </si>
  <si>
    <t>A. Alblas</t>
  </si>
  <si>
    <t>B. Modderkolk</t>
  </si>
  <si>
    <t>B. van der Brink</t>
  </si>
  <si>
    <t>B. Slob</t>
  </si>
  <si>
    <t>B. van de Spoel</t>
  </si>
  <si>
    <t>R. van Wingerden</t>
  </si>
  <si>
    <t>J. Rosmolen</t>
  </si>
  <si>
    <t>J. Daudey</t>
  </si>
  <si>
    <t>A. Jongeling</t>
  </si>
  <si>
    <t>R. Bezemer</t>
  </si>
  <si>
    <t>R. van der Vlies</t>
  </si>
  <si>
    <t>R. Groenendijk</t>
  </si>
  <si>
    <t>R. van de Stelt</t>
  </si>
  <si>
    <t>R. van Halen</t>
  </si>
  <si>
    <t>P. Modderkolk</t>
  </si>
  <si>
    <t>P. Vis (Petra)</t>
  </si>
  <si>
    <t>P. Snoek jr.</t>
  </si>
  <si>
    <t>P. Hinke</t>
  </si>
  <si>
    <t>G. Hardeman</t>
  </si>
  <si>
    <t>A. de Lange</t>
  </si>
  <si>
    <t>J. Klein</t>
  </si>
  <si>
    <t>onbekend</t>
  </si>
  <si>
    <t>onbekend (jeugd)</t>
  </si>
  <si>
    <t>niet getraceerde namen:</t>
  </si>
  <si>
    <t>A. Iliopoulos</t>
  </si>
  <si>
    <t>H. Kramer</t>
  </si>
  <si>
    <t>A. Ayala</t>
  </si>
  <si>
    <t>R. Kop</t>
  </si>
  <si>
    <t>Diana Gairabekova</t>
  </si>
  <si>
    <t>Sjoerd Dijkstra</t>
  </si>
  <si>
    <t>Koen van Noortwijk</t>
  </si>
  <si>
    <t>M. Koreneef</t>
  </si>
  <si>
    <t>M. van der Ven</t>
  </si>
  <si>
    <t>M. van de Beukel</t>
  </si>
  <si>
    <t>M. Heus</t>
  </si>
  <si>
    <t>M. Kornet</t>
  </si>
  <si>
    <t>M. v/d Giessen</t>
  </si>
  <si>
    <t>M. Terlouw</t>
  </si>
  <si>
    <t>M. Snijder</t>
  </si>
  <si>
    <t>M. de Heer</t>
  </si>
  <si>
    <t>Leonardo Ayala</t>
  </si>
  <si>
    <t>Joran van Eijl</t>
  </si>
  <si>
    <t>Robert van Houwelingen</t>
  </si>
  <si>
    <t>L. Redelijkheid</t>
  </si>
  <si>
    <t>L. van de Beukel</t>
  </si>
  <si>
    <t>L. van Houwelingen (Lazlo)</t>
  </si>
  <si>
    <t>K. van der Meer</t>
  </si>
  <si>
    <t>K. Ravenstein</t>
  </si>
  <si>
    <t>K. Jap</t>
  </si>
  <si>
    <t>Peter Papai</t>
  </si>
  <si>
    <t>J. Willems</t>
  </si>
  <si>
    <t>E. Bos</t>
  </si>
  <si>
    <t>P. Schot</t>
  </si>
  <si>
    <t>Mevr. Kalkman-Koster</t>
  </si>
  <si>
    <t>Daniël Schenkeveld</t>
  </si>
  <si>
    <t>Jos Schenkeveld</t>
  </si>
  <si>
    <t>Tom Gerritsen</t>
  </si>
  <si>
    <t>Roy Hoornweg</t>
  </si>
  <si>
    <t>Niels Mijnster</t>
  </si>
  <si>
    <t>Arne van Weelden</t>
  </si>
  <si>
    <t>Marco Snijder</t>
  </si>
  <si>
    <t>Theo Bos</t>
  </si>
  <si>
    <t>Niels Koorevaar</t>
  </si>
  <si>
    <t>Maarten Prins</t>
  </si>
  <si>
    <t>Martijn Lakerveld</t>
  </si>
  <si>
    <t>Dick de Jong</t>
  </si>
  <si>
    <t>Hans Huisman</t>
  </si>
  <si>
    <t>Jesper Nederlof</t>
  </si>
  <si>
    <t>Freek Terlouw</t>
  </si>
  <si>
    <t>André van Houwelingen</t>
  </si>
  <si>
    <t>Ronald Breedveld</t>
  </si>
  <si>
    <t>A. van Houwelingen</t>
  </si>
  <si>
    <t>Inge Janse</t>
  </si>
  <si>
    <t>G. Stam</t>
  </si>
  <si>
    <t>M. Cadel</t>
  </si>
  <si>
    <t>Diardi Donk</t>
  </si>
  <si>
    <t>Oscar van de Kamp</t>
  </si>
  <si>
    <t>Henk Hartog jr.</t>
  </si>
  <si>
    <t>Emiel van der Linden</t>
  </si>
  <si>
    <t>Floor Prins</t>
  </si>
  <si>
    <t>Willem den Boer</t>
  </si>
  <si>
    <t>E. Lammens</t>
  </si>
  <si>
    <t>Mijnsheerenland</t>
  </si>
  <si>
    <t>J. Sulman</t>
  </si>
  <si>
    <t>K. Schrijvers</t>
  </si>
  <si>
    <t>Hellevoetsluis</t>
  </si>
  <si>
    <t>T. Ingelaere</t>
  </si>
  <si>
    <t>W. de Koning</t>
  </si>
  <si>
    <t>A. Scheel</t>
  </si>
  <si>
    <t>S. van de Beek</t>
  </si>
  <si>
    <t>Spijkenisse</t>
  </si>
  <si>
    <t>Jeanet Gerssen</t>
  </si>
  <si>
    <t>Simone 't Mannetje</t>
  </si>
  <si>
    <t>Art Alblas</t>
  </si>
  <si>
    <t>Petra Vis</t>
  </si>
  <si>
    <t>T. Dekker (Tobias)</t>
  </si>
  <si>
    <t>R. van de Donk</t>
  </si>
  <si>
    <t>J.J. Janse (2)</t>
  </si>
  <si>
    <t>J.J. Janse (3)</t>
  </si>
  <si>
    <t>K. den Boer</t>
  </si>
  <si>
    <t>Nieuwegein</t>
  </si>
  <si>
    <t>K. van 't Hoff</t>
  </si>
  <si>
    <t>L. de Boer</t>
  </si>
  <si>
    <t>T. Slotboom jr.</t>
  </si>
  <si>
    <t>G. Nederlof</t>
  </si>
  <si>
    <t>België</t>
  </si>
  <si>
    <t>N. Snikkers</t>
  </si>
  <si>
    <t>Robin de Bruin</t>
  </si>
  <si>
    <t>Floris Dooijes</t>
  </si>
  <si>
    <t>Maxim Dooijes</t>
  </si>
  <si>
    <t>Rick Smits</t>
  </si>
  <si>
    <t>Robin Urbanus</t>
  </si>
  <si>
    <t>Jacob Koning</t>
  </si>
  <si>
    <t>Floris Ingelaere</t>
  </si>
  <si>
    <t>Stefan Wijnbelt</t>
  </si>
  <si>
    <t>Koos van de Berg</t>
  </si>
  <si>
    <t>Annika Liefrink</t>
  </si>
  <si>
    <t>Benjamin Faybisch</t>
  </si>
  <si>
    <t>Richard van Wingerden</t>
  </si>
  <si>
    <t>Jesse Rosmolen</t>
  </si>
  <si>
    <t>Johan Daudey</t>
  </si>
  <si>
    <t>Arnout Jongeling</t>
  </si>
  <si>
    <t>Marten van Antwerpen</t>
  </si>
  <si>
    <t>Stefan van de Waal</t>
  </si>
  <si>
    <t>Maarten Noordergraaf</t>
  </si>
  <si>
    <t>Lars Rook</t>
  </si>
  <si>
    <t>Tjerry Hut</t>
  </si>
  <si>
    <t>Jildert Denneman</t>
  </si>
  <si>
    <t>Jaap Mol</t>
  </si>
  <si>
    <t>Maarten Brandwijk</t>
  </si>
  <si>
    <t>J. de Kock</t>
  </si>
  <si>
    <t>J. van der Aa</t>
  </si>
  <si>
    <t>D. Hartkoorn</t>
  </si>
  <si>
    <t>A. Kieft</t>
  </si>
  <si>
    <t>N. Korevaar</t>
  </si>
  <si>
    <t>R. Schild</t>
  </si>
  <si>
    <t>N. van den Oord</t>
  </si>
  <si>
    <t>M. Jongkind</t>
  </si>
  <si>
    <t>M. Vermeulen</t>
  </si>
  <si>
    <t>Jorik Klein</t>
  </si>
  <si>
    <t>Messemaker 1847</t>
  </si>
  <si>
    <t>Goud</t>
  </si>
  <si>
    <t>Zilver</t>
  </si>
  <si>
    <t>J. van de Kooy</t>
  </si>
  <si>
    <t>J. Klop</t>
  </si>
  <si>
    <t>I. de Baat</t>
  </si>
  <si>
    <t>I. Janse</t>
  </si>
  <si>
    <t>H. Roest</t>
  </si>
  <si>
    <t>Hans Klein</t>
  </si>
  <si>
    <t>Bert van de Donk</t>
  </si>
  <si>
    <t>Wim Hokken</t>
  </si>
  <si>
    <t>Gert-Jan van Vliet</t>
  </si>
  <si>
    <t>Bart van den Bos</t>
  </si>
  <si>
    <t>Lazlo van Houwelingen</t>
  </si>
  <si>
    <t>Martijn Duijm</t>
  </si>
  <si>
    <t>Ruben Duijm</t>
  </si>
  <si>
    <t>J. van der Meulen</t>
  </si>
  <si>
    <t>C. Troost</t>
  </si>
  <si>
    <t>Schiedam</t>
  </si>
  <si>
    <t>J. Michel</t>
  </si>
  <si>
    <t>F. Terlouw</t>
  </si>
  <si>
    <t>J.W. Kraaijeveld</t>
  </si>
  <si>
    <t>J .Maliepaard</t>
  </si>
  <si>
    <t>A.G. van der Hoeven</t>
  </si>
  <si>
    <t>Nicky van de Vecht</t>
  </si>
  <si>
    <t>Lennart Hartog</t>
  </si>
  <si>
    <t>D. Dragic</t>
  </si>
  <si>
    <t>H. Schreuder</t>
  </si>
  <si>
    <t>F. Fijlstra</t>
  </si>
  <si>
    <t>R. Neumeyer</t>
  </si>
  <si>
    <t>P. Leeuwis</t>
  </si>
  <si>
    <t>M. Keuzenkamp</t>
  </si>
  <si>
    <t>M. van der Heyden</t>
  </si>
  <si>
    <t>Brouwer</t>
  </si>
  <si>
    <t>H. Pietersen</t>
  </si>
  <si>
    <t>P. Snoek</t>
  </si>
  <si>
    <t>J. van Geldere</t>
  </si>
  <si>
    <t>Jarno van Yperen</t>
  </si>
  <si>
    <t>Hans Roest</t>
  </si>
  <si>
    <t>W. de Vaal</t>
  </si>
  <si>
    <t>Joyce van de Vecht</t>
  </si>
  <si>
    <t>Rutger Hartog</t>
  </si>
  <si>
    <t>Sliedrecht, 3 april</t>
  </si>
  <si>
    <t>Robert Rekom</t>
  </si>
  <si>
    <t>0-1</t>
  </si>
  <si>
    <t>C. Wessels</t>
  </si>
  <si>
    <t>J.P. Vos</t>
  </si>
  <si>
    <t>Nieuwerkerk aan de IJssel</t>
  </si>
  <si>
    <t>Vlaardingen</t>
  </si>
  <si>
    <t>L. Kraaijenbrink</t>
  </si>
  <si>
    <t>A. Slotboom</t>
  </si>
  <si>
    <t>C. Ridderhof</t>
  </si>
  <si>
    <t>C. Noordergraaf</t>
  </si>
  <si>
    <t>A. Tom</t>
  </si>
  <si>
    <t>A. Moerer</t>
  </si>
  <si>
    <t>A. van Empel</t>
  </si>
  <si>
    <t>A. Bakker</t>
  </si>
  <si>
    <t>M. de Ruyter</t>
  </si>
  <si>
    <t>R. Lubbers</t>
  </si>
  <si>
    <t>H. van Houwelingen</t>
  </si>
  <si>
    <t>P. Struiksma</t>
  </si>
  <si>
    <t>Roland van Keeken</t>
  </si>
  <si>
    <t>Henk-Jan Evengroen</t>
  </si>
  <si>
    <t>Mario Terlouw</t>
  </si>
  <si>
    <t>Floris van Keeken</t>
  </si>
  <si>
    <t>Wesley Bosma</t>
  </si>
  <si>
    <t>Koen van der Meer</t>
  </si>
  <si>
    <t>Wijnand Timmermans</t>
  </si>
  <si>
    <t>Jesse Klop</t>
  </si>
  <si>
    <t>Aaron Tom</t>
  </si>
  <si>
    <t>M. van Antwerpen</t>
  </si>
  <si>
    <t>S. van de Waal</t>
  </si>
  <si>
    <t>M. Noordergraaf</t>
  </si>
  <si>
    <t>L. Rook</t>
  </si>
  <si>
    <t>T. Hut</t>
  </si>
  <si>
    <t>J. Denneman</t>
  </si>
  <si>
    <t>J. Mol</t>
  </si>
  <si>
    <t>M. Brandwijk</t>
  </si>
  <si>
    <t>C. Verheij</t>
  </si>
  <si>
    <t>W. Wessels</t>
  </si>
  <si>
    <t>J. Burggraaf</t>
  </si>
  <si>
    <t>D. Heukels</t>
  </si>
  <si>
    <t>Randy van Halen</t>
  </si>
  <si>
    <t>Guido Tom</t>
  </si>
  <si>
    <t>Martijn van de Beukel</t>
  </si>
  <si>
    <t>Stefan Kroon</t>
  </si>
  <si>
    <t>Josien van der Meer</t>
  </si>
  <si>
    <t>Kampioenschappen en finaleplaatsen De Giessen</t>
  </si>
  <si>
    <t>Tim Schakel</t>
  </si>
  <si>
    <t>Groepswinnaars De Giessen</t>
  </si>
  <si>
    <t>Arjo van Houwelingen</t>
  </si>
  <si>
    <t>Sliedrecht, 23 april</t>
  </si>
  <si>
    <t>Robin Persoons</t>
  </si>
  <si>
    <t>Sjoerd de Wit</t>
  </si>
  <si>
    <t>Andries Boer</t>
  </si>
  <si>
    <t>Jochem van Angelen</t>
  </si>
  <si>
    <t>Floris Verweij</t>
  </si>
  <si>
    <t>Lisa Noordergraaf</t>
  </si>
  <si>
    <t>Z. Likic</t>
  </si>
  <si>
    <t>H. Everaars</t>
  </si>
  <si>
    <t>R. de Vries</t>
  </si>
  <si>
    <t>Zoetermeer</t>
  </si>
  <si>
    <t>Sander Hartog</t>
  </si>
  <si>
    <t>Lennard van Hal</t>
  </si>
  <si>
    <t>Thom Neuman</t>
  </si>
  <si>
    <t>Sander Blokland</t>
  </si>
  <si>
    <t>R. van Rekom</t>
  </si>
  <si>
    <t>M. Schakel</t>
  </si>
  <si>
    <t>P. Blokland</t>
  </si>
  <si>
    <t>L. Schakel</t>
  </si>
  <si>
    <t>E. Singeling</t>
  </si>
  <si>
    <t>Marcel van Wingerden</t>
  </si>
  <si>
    <t>Arthur Slobbe</t>
  </si>
  <si>
    <t>Jaco Slobbe</t>
  </si>
  <si>
    <t>Steven Dekker</t>
  </si>
  <si>
    <t>Kaj Zinken</t>
  </si>
  <si>
    <t>Benjamin Slob</t>
  </si>
  <si>
    <t>Jeroen Dekker</t>
  </si>
  <si>
    <t>Derk-Jan Morelis</t>
  </si>
  <si>
    <t>Wouter de Vaal</t>
  </si>
  <si>
    <t>Peter de Haas</t>
  </si>
  <si>
    <t>Martijn Reuvers</t>
  </si>
  <si>
    <t>A. Oostrom</t>
  </si>
  <si>
    <t>B.J. de Ruyter</t>
  </si>
  <si>
    <t>Delft</t>
  </si>
  <si>
    <t>Dennis Hartkoorn</t>
  </si>
  <si>
    <t>Raymond van de Stelt</t>
  </si>
  <si>
    <t>R. Kruis</t>
  </si>
  <si>
    <t>A. Helfrich</t>
  </si>
  <si>
    <t>Rotterdam</t>
  </si>
  <si>
    <t>R. Alizadeh</t>
  </si>
  <si>
    <t>M. de Wit</t>
  </si>
  <si>
    <t>F.G. Keyzer</t>
  </si>
  <si>
    <t>J. Stam</t>
  </si>
  <si>
    <t>G. Kolenbrander</t>
  </si>
  <si>
    <t>H. Kuiper</t>
  </si>
  <si>
    <t>J. Evers</t>
  </si>
  <si>
    <t>W.F. Overbeeke</t>
  </si>
  <si>
    <t>Th. Sellenraad</t>
  </si>
  <si>
    <t>Johan van der Sande</t>
  </si>
  <si>
    <t>Matthias Jongkind</t>
  </si>
  <si>
    <t>Arjan Brandwijk</t>
  </si>
  <si>
    <t>M. Koppelaar (j)</t>
  </si>
  <si>
    <t>D. Labee (j)</t>
  </si>
  <si>
    <t>S. van Wijk (j)</t>
  </si>
  <si>
    <t>Wim Zoetewij</t>
  </si>
  <si>
    <t>Jurgen de Haan</t>
  </si>
  <si>
    <t>Dillon Hugers</t>
  </si>
  <si>
    <t>Alexander Bakker</t>
  </si>
  <si>
    <t>Hans de Vries</t>
  </si>
  <si>
    <t>Wilbert Teggeman</t>
  </si>
  <si>
    <t>Joas Boiten</t>
  </si>
  <si>
    <t>André van den Bos</t>
  </si>
  <si>
    <t>Roland Kop</t>
  </si>
  <si>
    <t>Cynthia van der Linden</t>
  </si>
  <si>
    <t>B. Sitton</t>
  </si>
  <si>
    <t>A. Slobbe</t>
  </si>
  <si>
    <t>K. Euser</t>
  </si>
  <si>
    <t>J.M. de Gier</t>
  </si>
  <si>
    <t>(junioren/senioren)</t>
  </si>
  <si>
    <t>Martin Rutte</t>
  </si>
  <si>
    <t>Martin de Witte</t>
  </si>
  <si>
    <t>Matthijs Postma</t>
  </si>
  <si>
    <t>Ramon van der Stelt</t>
  </si>
  <si>
    <t>Maarten van der Hoeven</t>
  </si>
  <si>
    <t>Hendrik-Ido Ambacht</t>
  </si>
  <si>
    <t>J.W.A. Jonker</t>
  </si>
  <si>
    <t>T. Snikkers</t>
  </si>
  <si>
    <t>M. Stoker</t>
  </si>
  <si>
    <t>J. Engel</t>
  </si>
  <si>
    <t>T. Slotboom sr.</t>
  </si>
  <si>
    <t>Lennart Kraaijenbrink</t>
  </si>
  <si>
    <t>Annemarie Slotboom</t>
  </si>
  <si>
    <t>Coert Ridderhof</t>
  </si>
  <si>
    <t>Ridderkerk</t>
  </si>
  <si>
    <t>Corné Noordergraaf</t>
  </si>
  <si>
    <t>Niels Korevaar</t>
  </si>
  <si>
    <t>Lex Redelijkheid</t>
  </si>
  <si>
    <t>Harbert Egberts</t>
  </si>
  <si>
    <t>Johan van Kuilenburg</t>
  </si>
  <si>
    <t>Bart van der Brink</t>
  </si>
  <si>
    <t>Robin de Jager</t>
  </si>
  <si>
    <t>Maurits van de Kamp</t>
  </si>
  <si>
    <t>David Veth</t>
  </si>
  <si>
    <t>Isabelle Veth</t>
  </si>
  <si>
    <t>Raymond de Jager</t>
  </si>
  <si>
    <t>Sebastiaan van de Graaf</t>
  </si>
  <si>
    <t>E. de Krey</t>
  </si>
  <si>
    <t>Christiaan Verheij</t>
  </si>
  <si>
    <t>Janus de Vries</t>
  </si>
  <si>
    <t>Wendy Wessels</t>
  </si>
  <si>
    <t>Jelle Burggraaf</t>
  </si>
  <si>
    <t>Daniël Heukels</t>
  </si>
  <si>
    <t>Annemarie Brandwijk</t>
  </si>
  <si>
    <t>Greg Hardeman</t>
  </si>
  <si>
    <t>Albert de Lange</t>
  </si>
  <si>
    <t>S. Deceuninck</t>
  </si>
  <si>
    <t>E. in 't Groen</t>
  </si>
  <si>
    <t>C. Hijweegen</t>
  </si>
  <si>
    <t>Brons</t>
  </si>
  <si>
    <t>Bart-Piet Mulder</t>
  </si>
  <si>
    <t>W. Harms</t>
  </si>
  <si>
    <t>F. Bloemendal</t>
  </si>
  <si>
    <t>H. Nederlof</t>
  </si>
  <si>
    <t>Bas van Rooijen</t>
  </si>
  <si>
    <t>Martin van der Meer</t>
  </si>
  <si>
    <t>K. de Ruijter</t>
  </si>
  <si>
    <t>A.J. Else</t>
  </si>
  <si>
    <t>R. Meijer</t>
  </si>
  <si>
    <t>J. van Elburg</t>
  </si>
  <si>
    <t>I. Schaer</t>
  </si>
  <si>
    <t>Shell</t>
  </si>
  <si>
    <t>M. Bijmolt</t>
  </si>
  <si>
    <t>Damrakkers</t>
  </si>
  <si>
    <t>Frankrijk</t>
  </si>
  <si>
    <t>A. Tuyl</t>
  </si>
  <si>
    <t>Numansdorp</t>
  </si>
  <si>
    <t>A. van Bokhoven</t>
  </si>
  <si>
    <t>Spruyt</t>
  </si>
  <si>
    <t>Wijngaarden, 22 maart</t>
  </si>
  <si>
    <t>Wijngaarden, 28 maart</t>
  </si>
  <si>
    <t>Sliedrecht, 26 maart</t>
  </si>
  <si>
    <t>M.L. Lodder</t>
  </si>
  <si>
    <t>C. Korteweg</t>
  </si>
  <si>
    <t>A. Fiole</t>
  </si>
  <si>
    <t>Sliedrecht, 31 maart</t>
  </si>
  <si>
    <t>Sliedrecht, 23 maart</t>
  </si>
  <si>
    <t>Sliedrecht, 25 april</t>
  </si>
  <si>
    <t>Sliedrecht, 20 maart</t>
  </si>
  <si>
    <t>Sliedrecht, 9 april</t>
  </si>
  <si>
    <t>Sliedrecht, 8 april</t>
  </si>
  <si>
    <t>Sliedrecht, 27 april</t>
  </si>
  <si>
    <t>T. Voorspuij</t>
  </si>
  <si>
    <t>X. de Jongh</t>
  </si>
  <si>
    <t>R. Heimann</t>
  </si>
  <si>
    <t>Alblasserwaardkampioen:</t>
  </si>
  <si>
    <t>Dirk-Willem de Waard</t>
  </si>
  <si>
    <t>Joost Groot</t>
  </si>
  <si>
    <t>Rick Bezemer</t>
  </si>
  <si>
    <t>K. Brinkman</t>
  </si>
  <si>
    <t>P. Kraaijeveld</t>
  </si>
  <si>
    <t>J. Vermeulen</t>
  </si>
  <si>
    <t>D.J. van Speybroeck</t>
  </si>
  <si>
    <t>J. Sienkiewicz</t>
  </si>
  <si>
    <t>W. Mulder</t>
  </si>
  <si>
    <t>R. de Klerk</t>
  </si>
  <si>
    <t>R. Wijnands</t>
  </si>
  <si>
    <t>J. Knijff</t>
  </si>
  <si>
    <t>L. Gortemaker</t>
  </si>
  <si>
    <t>P. van de Berg</t>
  </si>
  <si>
    <t>M. Hardam</t>
  </si>
  <si>
    <t>K. de Weert</t>
  </si>
  <si>
    <t>Groep 2A</t>
  </si>
  <si>
    <t>Groep 2</t>
  </si>
  <si>
    <t>Groep 1C</t>
  </si>
  <si>
    <t>Groep 2B</t>
  </si>
  <si>
    <t>P. Vis</t>
  </si>
  <si>
    <t>K. Tulp</t>
  </si>
  <si>
    <t>M.H. Nederlof</t>
  </si>
  <si>
    <t>A. Lodder</t>
  </si>
  <si>
    <t>Groep 3</t>
  </si>
  <si>
    <t>Groep 3A</t>
  </si>
  <si>
    <t>H. Hartog sr.</t>
  </si>
  <si>
    <t>Jeugdgroep t/m 16 jaar</t>
  </si>
  <si>
    <t>Martijn Heus</t>
  </si>
  <si>
    <t>Martijn Stoker</t>
  </si>
  <si>
    <t>Roelant Stegmann</t>
  </si>
  <si>
    <t>Bart van Nes</t>
  </si>
  <si>
    <t>Bram de Vlaam</t>
  </si>
  <si>
    <t>Niek Monster</t>
  </si>
  <si>
    <t>Mark Schop</t>
  </si>
  <si>
    <t>André Klop</t>
  </si>
  <si>
    <t>Alexa van Empel</t>
  </si>
  <si>
    <t>Léianne van de Beukel</t>
  </si>
  <si>
    <t>Marnix Kornet</t>
  </si>
  <si>
    <t>Peter Hinke</t>
  </si>
  <si>
    <t>Peggy Blom</t>
  </si>
  <si>
    <t>Jaap de Gier</t>
  </si>
  <si>
    <t>Joost Stoker</t>
  </si>
  <si>
    <t>Jan de Gier</t>
  </si>
  <si>
    <t>Alexander Kieft</t>
  </si>
  <si>
    <t>Richard van der Vlies</t>
  </si>
  <si>
    <t>Kenneth Jap</t>
  </si>
  <si>
    <t>Tim van der Net</t>
  </si>
  <si>
    <t>Lemmy Schakel</t>
  </si>
  <si>
    <t>Matthijs Penning</t>
  </si>
  <si>
    <t>Thomas van der Weijde</t>
  </si>
  <si>
    <t>Groepswinnaars</t>
  </si>
  <si>
    <t>Kampioenen</t>
  </si>
  <si>
    <t>Jeugd</t>
  </si>
  <si>
    <t>Hoofdgroep B en Groep 1B</t>
  </si>
  <si>
    <t>Tim Schakel en Rien de Vaal</t>
  </si>
  <si>
    <t>Groep 2A en Groep 2B</t>
  </si>
  <si>
    <t>Jan de Jong en Jan Donk</t>
  </si>
  <si>
    <t>H.J.H. Kuyper</t>
  </si>
  <si>
    <t>H. Arends</t>
  </si>
  <si>
    <t>H. de Keizer</t>
  </si>
  <si>
    <t>A.T. van Wingerden</t>
  </si>
  <si>
    <t>P. Tholel</t>
  </si>
  <si>
    <t>W. Roodnat</t>
  </si>
  <si>
    <t>Shah Mata</t>
  </si>
  <si>
    <t>J. Stoker</t>
  </si>
  <si>
    <t>R. Aaldijk</t>
  </si>
  <si>
    <t>Dick Schenkeveld</t>
  </si>
  <si>
    <t>M. Aaldijk</t>
  </si>
  <si>
    <t>I. Saltos</t>
  </si>
  <si>
    <t>F. van de Plaat</t>
  </si>
  <si>
    <t>E. Lugtigheid</t>
  </si>
  <si>
    <t>R. de Beer</t>
  </si>
  <si>
    <t>R. Penning</t>
  </si>
  <si>
    <t>A. Speelman</t>
  </si>
  <si>
    <t>Martijn van der Heyden</t>
  </si>
  <si>
    <t>Jaco Vonk</t>
  </si>
  <si>
    <t>N. Plantfeber</t>
  </si>
  <si>
    <t>S. van Es</t>
  </si>
  <si>
    <t>Meerkerk</t>
  </si>
  <si>
    <t>P. Pluymert</t>
  </si>
  <si>
    <t>A. Plantfeber</t>
  </si>
  <si>
    <t>J. Nooyen</t>
  </si>
  <si>
    <t>J. de Groot</t>
  </si>
  <si>
    <t>Overschie</t>
  </si>
  <si>
    <t>W. Kuiper</t>
  </si>
  <si>
    <t>S. van den Oord</t>
  </si>
  <si>
    <t>K. Timmerman</t>
  </si>
  <si>
    <t>R. de Winter</t>
  </si>
  <si>
    <t>J. van de Griend</t>
  </si>
  <si>
    <t>Van der Meijden</t>
  </si>
  <si>
    <t>P. de Jonge</t>
  </si>
  <si>
    <t>P. Kraayeveld</t>
  </si>
  <si>
    <t>K. Abee</t>
  </si>
  <si>
    <t>R. Klop</t>
  </si>
  <si>
    <t>Arjan van der Leij</t>
    <phoneticPr fontId="0" type="noConversion"/>
  </si>
  <si>
    <t>M. Oostrom</t>
  </si>
  <si>
    <t>C.A. Verbree</t>
  </si>
  <si>
    <t>D.J. Morelis</t>
  </si>
  <si>
    <t>A. Luca</t>
  </si>
  <si>
    <t>H. Karelse</t>
  </si>
  <si>
    <t>Schelluinen</t>
  </si>
  <si>
    <t>Marc de Goede</t>
  </si>
  <si>
    <t>Josta Koppelaar</t>
  </si>
  <si>
    <t>Anton Broekzitter</t>
  </si>
  <si>
    <t>T. Kraayeveld (j)</t>
  </si>
  <si>
    <t>F. van Wijk (j)</t>
  </si>
  <si>
    <t>Koppen (j)</t>
  </si>
  <si>
    <t>R. van der Hoeven (j)</t>
  </si>
  <si>
    <t>J. Jilein (j)</t>
  </si>
  <si>
    <t>J. van der Plas (j)</t>
  </si>
  <si>
    <t>E. Oskam (j)</t>
  </si>
  <si>
    <t>B. van Houwelingen (j)</t>
  </si>
  <si>
    <t>R. van de Berg (j)</t>
  </si>
  <si>
    <t>Z.Z.-Combinatie</t>
  </si>
  <si>
    <t>Paul Keres</t>
  </si>
  <si>
    <t>N. Schenkeveld</t>
  </si>
  <si>
    <t>Stefan Jongkind</t>
  </si>
  <si>
    <t>Henk van Hoven</t>
  </si>
  <si>
    <t>Robert Schild</t>
  </si>
  <si>
    <t>Arnold van Es</t>
  </si>
  <si>
    <t>Marcel Keizer</t>
  </si>
  <si>
    <t>Michel van de Kolf</t>
  </si>
  <si>
    <t>Alexander Sepmeyer</t>
  </si>
  <si>
    <t>Roel van de Donk</t>
  </si>
  <si>
    <t>Jeroen van Dijk</t>
  </si>
  <si>
    <t>Anita Booy</t>
  </si>
  <si>
    <t>Lesley Kruis</t>
  </si>
  <si>
    <t>Theo Brandwijk</t>
  </si>
  <si>
    <t>Myrna Plasman</t>
  </si>
  <si>
    <t>Martin Koreneef</t>
  </si>
  <si>
    <t>Martijn van der Ven</t>
  </si>
  <si>
    <t>Damian Scyme</t>
  </si>
  <si>
    <t>Thom Redelijkheid</t>
  </si>
  <si>
    <t>Daniëlle van Vliet</t>
  </si>
  <si>
    <t>Paul van Tuijl</t>
  </si>
  <si>
    <t>Maarten Euser</t>
  </si>
  <si>
    <t>Kevin Ravenstein</t>
  </si>
  <si>
    <t>Ramona Kraayeveld</t>
  </si>
  <si>
    <t>Ingmar de Baat</t>
  </si>
  <si>
    <t>Dennis Westerhout</t>
  </si>
  <si>
    <t>Benny Bongers</t>
  </si>
  <si>
    <t>Richard Groenendijk</t>
  </si>
  <si>
    <t>Anne van de Beek</t>
  </si>
  <si>
    <t>Kees J. Wehrmeyer</t>
  </si>
  <si>
    <t>Menno van de Kamp</t>
  </si>
  <si>
    <t>David Eckebus</t>
  </si>
  <si>
    <t>Li Ming</t>
  </si>
  <si>
    <t>Heleen van Wingerden</t>
  </si>
  <si>
    <t>Mark Borst</t>
  </si>
  <si>
    <t>Sliedrecht, 5 april</t>
  </si>
  <si>
    <t xml:space="preserve">J.J. Janse </t>
  </si>
  <si>
    <t>D. Brokken</t>
  </si>
  <si>
    <t>Stukkenjagers</t>
  </si>
  <si>
    <t>K. Lui</t>
  </si>
  <si>
    <t>J. Douwes</t>
  </si>
  <si>
    <t>Tilburg</t>
  </si>
  <si>
    <t>T. van der Poll</t>
  </si>
  <si>
    <t>W. Lagendijk</t>
  </si>
  <si>
    <t>H. Plaisier</t>
  </si>
  <si>
    <t>K. van Wieringen</t>
  </si>
  <si>
    <t>J.A. van der Sande</t>
  </si>
  <si>
    <t>T.A. Bos</t>
  </si>
  <si>
    <t>D.A.H. Donk</t>
  </si>
  <si>
    <t>G.J. van Leeuwen</t>
  </si>
  <si>
    <t>1½-½</t>
  </si>
  <si>
    <t>Doorn/Driebergen</t>
  </si>
  <si>
    <t>M. Huberts</t>
  </si>
  <si>
    <t>D. Berendsen</t>
  </si>
  <si>
    <t>G.J. van Vliet</t>
  </si>
  <si>
    <t>Schepman</t>
  </si>
  <si>
    <t>H. van Hout</t>
  </si>
  <si>
    <t>B. van Hees</t>
  </si>
  <si>
    <t>D. de Jager</t>
  </si>
  <si>
    <t>M. van Strien</t>
  </si>
  <si>
    <t>B. de Jong</t>
  </si>
  <si>
    <t>A. Stabij</t>
  </si>
  <si>
    <t>J. Nugteren</t>
  </si>
  <si>
    <t>Wijngaarden, 24 maart</t>
  </si>
  <si>
    <t>Wijngaarden, 23 maart</t>
  </si>
  <si>
    <t>Sliedrecht, 19 maart</t>
    <phoneticPr fontId="0" type="noConversion"/>
  </si>
  <si>
    <t>J.J. Janse</t>
    <phoneticPr fontId="0" type="noConversion"/>
  </si>
  <si>
    <t>Paul Keres</t>
    <phoneticPr fontId="0" type="noConversion"/>
  </si>
  <si>
    <t>Sliedrecht, 25 maart</t>
  </si>
  <si>
    <t>Krimpen a/d IJssel</t>
    <phoneticPr fontId="0" type="noConversion"/>
  </si>
  <si>
    <t>Lennart Kraaijenbrink</t>
    <phoneticPr fontId="0" type="noConversion"/>
  </si>
  <si>
    <t>Sliedrecht, 19 april</t>
  </si>
  <si>
    <t>Sliedrecht, 4 april</t>
  </si>
  <si>
    <t>oud</t>
    <phoneticPr fontId="0" type="noConversion"/>
  </si>
  <si>
    <t>jong</t>
    <phoneticPr fontId="0" type="noConversion"/>
  </si>
  <si>
    <t>Mijnsheerenland</t>
    <phoneticPr fontId="0" type="noConversion"/>
  </si>
  <si>
    <t>T. Koorevaar</t>
    <phoneticPr fontId="0" type="noConversion"/>
  </si>
  <si>
    <t>Totaal aantal deelnames:</t>
  </si>
  <si>
    <t>H. Hartog jr.</t>
  </si>
  <si>
    <t>J. Baks</t>
  </si>
  <si>
    <t>J. Herwig</t>
  </si>
  <si>
    <t>J.H. Riemens</t>
  </si>
  <si>
    <t>R. Mes</t>
  </si>
  <si>
    <t>I. Johnson</t>
  </si>
  <si>
    <t>Menno van Rosmalen</t>
  </si>
  <si>
    <t>Thijs Vogel</t>
  </si>
  <si>
    <t>Sliedrecht, 11 maart</t>
  </si>
  <si>
    <t>H. Radenborg</t>
  </si>
  <si>
    <t>A. van der Leij</t>
  </si>
  <si>
    <t>T. den Rooijen</t>
  </si>
  <si>
    <t>Willige Dame</t>
  </si>
  <si>
    <t>H. de Graaf</t>
  </si>
  <si>
    <t>Hoofdgroep A</t>
  </si>
  <si>
    <t>Hoofdgroep B</t>
  </si>
  <si>
    <t>Groep C</t>
  </si>
  <si>
    <t>Groep 1B</t>
  </si>
  <si>
    <t>Groep 1A</t>
  </si>
  <si>
    <t>Bennie Sitton</t>
  </si>
  <si>
    <t>R. Keuzenkamp</t>
  </si>
  <si>
    <t>A. Sterk</t>
  </si>
  <si>
    <t>Spijk</t>
  </si>
  <si>
    <t>E. van Eeden</t>
  </si>
  <si>
    <t>C. de Jongh</t>
  </si>
  <si>
    <t>H. Groeneveld</t>
  </si>
  <si>
    <t>D. Schild</t>
  </si>
  <si>
    <t>R. Rombeek</t>
  </si>
  <si>
    <t>Molenaarsgraaf</t>
  </si>
  <si>
    <t>B. Nederlof</t>
  </si>
  <si>
    <t>J. van Genderen</t>
  </si>
  <si>
    <t>J.C. de Jong</t>
  </si>
  <si>
    <t>Groot-Ammers</t>
  </si>
  <si>
    <t>M. Koppelaar</t>
  </si>
  <si>
    <t>S. van de Brink</t>
  </si>
  <si>
    <t>L. Kruis</t>
  </si>
  <si>
    <t>H.C. de Jong</t>
  </si>
  <si>
    <t>M. Verweij</t>
  </si>
  <si>
    <t>Hoornaar</t>
  </si>
  <si>
    <t>Jeugdgroep t/m 10 jaar</t>
  </si>
  <si>
    <t>Jeugdgroep</t>
  </si>
  <si>
    <t>Groep 3B</t>
  </si>
  <si>
    <t>Groep 1</t>
  </si>
  <si>
    <t>Almkerk</t>
  </si>
  <si>
    <t>Brandwijk</t>
  </si>
  <si>
    <t>Peter van den Bergh</t>
  </si>
  <si>
    <t>H. de Haas</t>
  </si>
  <si>
    <t>M. de Ruiter</t>
  </si>
  <si>
    <t>E. Ringers</t>
  </si>
  <si>
    <t>T. van Houwelingen</t>
  </si>
  <si>
    <t>M. Ruisbroek</t>
  </si>
  <si>
    <t>B. van Houwelingen</t>
  </si>
  <si>
    <t>G. Bax</t>
  </si>
  <si>
    <t>O. de Jong</t>
  </si>
  <si>
    <t>D. Heymans</t>
  </si>
  <si>
    <t>A.B. Nederlof</t>
  </si>
  <si>
    <t>Visser</t>
  </si>
  <si>
    <t>E. de Bruin</t>
  </si>
  <si>
    <t>R. Kraayeveld</t>
  </si>
  <si>
    <t>A. van Rekom</t>
  </si>
  <si>
    <t>De Witte Dame</t>
  </si>
  <si>
    <t>Jeugdgroep A</t>
  </si>
  <si>
    <t>Jeugdgroep B</t>
  </si>
  <si>
    <t>De Giessen</t>
  </si>
  <si>
    <t>sen</t>
  </si>
  <si>
    <t>jun</t>
  </si>
  <si>
    <t>tot</t>
  </si>
  <si>
    <t>Huisschaker</t>
  </si>
  <si>
    <t>Leidschendam</t>
  </si>
  <si>
    <t>Den Haag</t>
  </si>
  <si>
    <t>Winschoten</t>
  </si>
  <si>
    <t>A. Maas</t>
  </si>
  <si>
    <t>C. van der Straaten</t>
  </si>
  <si>
    <t>Sliedrecht, 24 maart</t>
  </si>
  <si>
    <t>P. van Oudheusden</t>
  </si>
  <si>
    <t>M. van den Dool</t>
  </si>
  <si>
    <t>A. Battist</t>
  </si>
  <si>
    <t>B. Merkx</t>
  </si>
  <si>
    <t>P. Koetsveld</t>
  </si>
  <si>
    <t>W. Slobbe</t>
  </si>
  <si>
    <t>J. Ploeg</t>
  </si>
  <si>
    <t>G. Bos</t>
  </si>
  <si>
    <t>G. de Vos</t>
  </si>
  <si>
    <t>C. van Meerkerk</t>
  </si>
  <si>
    <t>Alblasserdam</t>
  </si>
  <si>
    <t>J.W. Oostrom</t>
  </si>
  <si>
    <t>Giesenburg</t>
  </si>
  <si>
    <t>G.C. de Jong</t>
  </si>
  <si>
    <t>C. van der Linde</t>
  </si>
  <si>
    <t>Nijmegen</t>
  </si>
  <si>
    <t>Utrecht</t>
  </si>
  <si>
    <t>Maastricht</t>
  </si>
  <si>
    <t>G. Brand</t>
  </si>
  <si>
    <t>V. Koppelaar</t>
  </si>
  <si>
    <t>P. De Bruin</t>
    <phoneticPr fontId="0" type="noConversion"/>
  </si>
  <si>
    <t>Hans Kuyper</t>
    <phoneticPr fontId="0" type="noConversion"/>
  </si>
  <si>
    <t>W. Boer</t>
  </si>
  <si>
    <t>Sjaak van Es</t>
    <phoneticPr fontId="0" type="noConversion"/>
  </si>
  <si>
    <t>Jos Nooyen</t>
    <phoneticPr fontId="0" type="noConversion"/>
  </si>
  <si>
    <t>Arno Bomans</t>
    <phoneticPr fontId="0" type="noConversion"/>
  </si>
  <si>
    <t>Barendrecht</t>
    <phoneticPr fontId="0" type="noConversion"/>
  </si>
  <si>
    <t>huisschaker</t>
    <phoneticPr fontId="0" type="noConversion"/>
  </si>
  <si>
    <t>SSV De Klimop</t>
    <phoneticPr fontId="0" type="noConversion"/>
  </si>
  <si>
    <t>Lombardijen</t>
    <phoneticPr fontId="0" type="noConversion"/>
  </si>
  <si>
    <t>SSV De Klimop</t>
    <phoneticPr fontId="0" type="noConversion"/>
  </si>
  <si>
    <t>B. Von Meijenfeldt</t>
    <phoneticPr fontId="0" type="noConversion"/>
  </si>
  <si>
    <t>Breda</t>
    <phoneticPr fontId="0" type="noConversion"/>
  </si>
  <si>
    <t>I.T. Lodder</t>
  </si>
  <si>
    <t>J. van Loon</t>
  </si>
  <si>
    <t>J.C. Roozen</t>
  </si>
  <si>
    <t>J. Kwakernaak</t>
  </si>
  <si>
    <t>Eindhoven</t>
  </si>
  <si>
    <t>Paul van Valen</t>
  </si>
  <si>
    <t>Bob Janssen</t>
  </si>
  <si>
    <t>Leo Groenewegen</t>
  </si>
  <si>
    <t>Jochem van de Kooy</t>
  </si>
  <si>
    <t>Marco Muilenburg</t>
  </si>
  <si>
    <t>Peter Snoek jr.</t>
  </si>
  <si>
    <t>Arno Kroese</t>
  </si>
  <si>
    <t>Joost Schelling</t>
  </si>
  <si>
    <t>Erik Knoop</t>
  </si>
  <si>
    <t>Bouke van de Spoel</t>
  </si>
  <si>
    <t>Tiny Visser</t>
  </si>
  <si>
    <t>E. van der Graaf</t>
  </si>
  <si>
    <t>R. Honing</t>
  </si>
  <si>
    <t>A. van der Linde</t>
  </si>
  <si>
    <t>T. Dekker</t>
  </si>
  <si>
    <t>M. Batenburg</t>
  </si>
  <si>
    <t>Nienke van den Oord</t>
  </si>
  <si>
    <t>J. Oskam</t>
  </si>
  <si>
    <t>H. Prins</t>
  </si>
  <si>
    <t>P. van Wermeskerken</t>
  </si>
  <si>
    <t>Jordi van den Oord</t>
  </si>
  <si>
    <t>W. Goudriaan</t>
  </si>
  <si>
    <t>Nw-Lekkerland</t>
  </si>
  <si>
    <t>C. Oliemans</t>
  </si>
  <si>
    <t>M. van der Kraan</t>
  </si>
  <si>
    <t>R. Speksnijder</t>
  </si>
  <si>
    <t>Leiden</t>
  </si>
  <si>
    <t>J. Wiemans</t>
  </si>
  <si>
    <t>J.W. de Jong</t>
  </si>
  <si>
    <t>A. Slagboom</t>
  </si>
  <si>
    <t>F. Stoute</t>
  </si>
  <si>
    <t>J.V. Donk</t>
  </si>
  <si>
    <t>Lenny Visser</t>
  </si>
  <si>
    <t>Willem Kersten</t>
  </si>
  <si>
    <t>Edwin Smits</t>
  </si>
  <si>
    <t>Annemieke Copper</t>
  </si>
  <si>
    <t>Francis Kroon</t>
  </si>
  <si>
    <t>J. Houweling</t>
  </si>
  <si>
    <t>J. Veenis</t>
  </si>
  <si>
    <t>M. Prins</t>
  </si>
  <si>
    <t>G. Roest</t>
  </si>
  <si>
    <t>M. Paul</t>
  </si>
  <si>
    <t>H.G. Pietersen</t>
  </si>
  <si>
    <t>Bart Visser</t>
  </si>
  <si>
    <t>Van de Ridder</t>
  </si>
  <si>
    <t>C. Keuken</t>
  </si>
  <si>
    <t>P. Broer</t>
  </si>
  <si>
    <t>M. van Houwelingen</t>
  </si>
  <si>
    <t>T. de Regt</t>
  </si>
  <si>
    <t>H. van der Hoff</t>
  </si>
  <si>
    <t>A. Huisman</t>
  </si>
  <si>
    <t>Niels Simons</t>
  </si>
  <si>
    <t>Jurriaan Krielaart</t>
  </si>
  <si>
    <t>Marjolein v/d Giessen</t>
  </si>
  <si>
    <t>DEELNEMERS</t>
  </si>
  <si>
    <t>Jaar</t>
  </si>
  <si>
    <t>Senioren</t>
  </si>
  <si>
    <t>Junioren</t>
  </si>
  <si>
    <t>Totaal</t>
  </si>
  <si>
    <t>Sliedrecht, 24 april</t>
  </si>
  <si>
    <t>A.J. van Houwelingen</t>
  </si>
  <si>
    <t>M.W.J. Borst</t>
  </si>
  <si>
    <t>W.M. Deurloo</t>
  </si>
  <si>
    <t>J.J. Vonk</t>
  </si>
  <si>
    <t>W.F. Kesteloo</t>
  </si>
  <si>
    <t>H. van Gameren</t>
  </si>
  <si>
    <t>K. Stolte</t>
  </si>
  <si>
    <t>M. van Ho</t>
  </si>
  <si>
    <t>R. de Vaal</t>
  </si>
  <si>
    <t>J. Maliepaard</t>
  </si>
  <si>
    <t>2-1</t>
  </si>
  <si>
    <t>B.P. Mulder (10)</t>
  </si>
  <si>
    <t>Thijs van der Vlies</t>
  </si>
  <si>
    <t>Wijngaarden, 4 april,</t>
  </si>
  <si>
    <t>deelnemers:</t>
  </si>
  <si>
    <t>Wijngaarden,</t>
  </si>
  <si>
    <t>Wijngaarden, 26 maart</t>
  </si>
  <si>
    <t>Lennard den Boer</t>
    <phoneticPr fontId="0" type="noConversion"/>
  </si>
  <si>
    <t>Messemaker 1847</t>
    <phoneticPr fontId="0" type="noConversion"/>
  </si>
  <si>
    <t>Jacques Hennekes</t>
    <phoneticPr fontId="0" type="noConversion"/>
  </si>
  <si>
    <t>De Willige Dame</t>
    <phoneticPr fontId="0" type="noConversion"/>
  </si>
  <si>
    <t>J.J. Janse</t>
    <phoneticPr fontId="0" type="noConversion"/>
  </si>
  <si>
    <t>Hilversum</t>
    <phoneticPr fontId="0" type="noConversion"/>
  </si>
  <si>
    <t>De Bilt</t>
    <phoneticPr fontId="0" type="noConversion"/>
  </si>
  <si>
    <t>Caissa</t>
    <phoneticPr fontId="0" type="noConversion"/>
  </si>
  <si>
    <t>Nijmegen</t>
    <phoneticPr fontId="0" type="noConversion"/>
  </si>
  <si>
    <t>De Bilt</t>
    <phoneticPr fontId="0" type="noConversion"/>
  </si>
  <si>
    <t>Krimpen aan den IJssel</t>
    <phoneticPr fontId="0" type="noConversion"/>
  </si>
  <si>
    <t>Dordrecht</t>
    <phoneticPr fontId="0" type="noConversion"/>
  </si>
  <si>
    <t>Tilburg</t>
    <phoneticPr fontId="0" type="noConversion"/>
  </si>
  <si>
    <t>Ameide</t>
    <phoneticPr fontId="0" type="noConversion"/>
  </si>
  <si>
    <t>Huisschaker</t>
    <phoneticPr fontId="0" type="noConversion"/>
  </si>
  <si>
    <t>Spijkenisse</t>
    <phoneticPr fontId="0" type="noConversion"/>
  </si>
  <si>
    <t>Groothoofd</t>
    <phoneticPr fontId="0" type="noConversion"/>
  </si>
  <si>
    <t>G. Kolenbrander</t>
    <phoneticPr fontId="0" type="noConversion"/>
  </si>
  <si>
    <t>Gemiddeld per toernooi:</t>
  </si>
  <si>
    <t>T.T. Schakel</t>
  </si>
  <si>
    <t>Gorinchem</t>
  </si>
  <si>
    <t>J.A. Klein</t>
  </si>
  <si>
    <t>Sliedrecht</t>
  </si>
  <si>
    <t>Van Splunter</t>
  </si>
  <si>
    <t>B. van Geldere</t>
  </si>
  <si>
    <t>J. Nederlof</t>
  </si>
  <si>
    <t>J. Holst</t>
  </si>
  <si>
    <t>F. ten Hulzen</t>
  </si>
  <si>
    <t>P. van Valen</t>
  </si>
  <si>
    <t>W. van Kley</t>
  </si>
  <si>
    <t>G. Verdoorn</t>
  </si>
  <si>
    <t>E. Smits</t>
  </si>
  <si>
    <t>J.W. Kraayeveld</t>
  </si>
  <si>
    <t>B.P. Mulder (3)</t>
  </si>
  <si>
    <t>B. van de Donk</t>
  </si>
  <si>
    <t>B.P. Mulder (4)</t>
  </si>
  <si>
    <t>Amstelveen</t>
  </si>
  <si>
    <t>B.P. Mulder (5)</t>
  </si>
  <si>
    <t>B.P. Mulder (6)</t>
  </si>
  <si>
    <t>B.P. Mulder (7)</t>
  </si>
  <si>
    <t>B. van de Donk (2)</t>
  </si>
  <si>
    <t>B.P. Mulder (8)</t>
  </si>
  <si>
    <t>W. Hokken</t>
  </si>
  <si>
    <t>B.P. Mulder (9)</t>
  </si>
  <si>
    <t>R. Breedveld</t>
  </si>
  <si>
    <t>Jeugdkampioen:</t>
  </si>
  <si>
    <t>Totaal aantal deelnemers:</t>
  </si>
  <si>
    <t xml:space="preserve"> </t>
  </si>
  <si>
    <t>Marco Batenburg</t>
  </si>
  <si>
    <t>Mike Oskam</t>
  </si>
  <si>
    <t>Wijngaarden</t>
  </si>
  <si>
    <t>Wouter Kesteloo</t>
  </si>
  <si>
    <t>Joeri Houweling</t>
  </si>
  <si>
    <t>Jan Jaap Janse</t>
  </si>
  <si>
    <t>P.J. Nefkens</t>
  </si>
  <si>
    <t>A. Boer</t>
  </si>
  <si>
    <t>L. Koppelaar</t>
  </si>
  <si>
    <t>R. Koppelaar</t>
  </si>
  <si>
    <t>T. Herni</t>
  </si>
  <si>
    <t>Stukkenjagers</t>
    <phoneticPr fontId="0" type="noConversion"/>
  </si>
  <si>
    <t>Amersfoort</t>
    <phoneticPr fontId="0" type="noConversion"/>
  </si>
  <si>
    <t>Numansdorp</t>
    <phoneticPr fontId="0" type="noConversion"/>
  </si>
  <si>
    <t>Groenoord</t>
    <phoneticPr fontId="0" type="noConversion"/>
  </si>
  <si>
    <t>P. Vis</t>
    <phoneticPr fontId="0" type="noConversion"/>
  </si>
  <si>
    <t>J. Knijff</t>
    <phoneticPr fontId="0" type="noConversion"/>
  </si>
  <si>
    <t>M. Cadel</t>
    <phoneticPr fontId="0" type="noConversion"/>
  </si>
  <si>
    <t>Gorinchem</t>
    <phoneticPr fontId="0" type="noConversion"/>
  </si>
  <si>
    <t>T. Boldoo</t>
    <phoneticPr fontId="0" type="noConversion"/>
  </si>
  <si>
    <t>M. van Weelden</t>
  </si>
  <si>
    <t>H. van de Broek</t>
  </si>
  <si>
    <t>M. Geuzebroek</t>
  </si>
  <si>
    <t>J. de Jong</t>
  </si>
  <si>
    <t>J. Visser</t>
  </si>
  <si>
    <t>M. van Leeuwen</t>
  </si>
  <si>
    <t>B.A. de Lange</t>
  </si>
  <si>
    <t>R. Villequez</t>
  </si>
  <si>
    <t>J. Breedveld</t>
  </si>
  <si>
    <t>J. van de Graaf</t>
  </si>
  <si>
    <t>A. de Jong</t>
  </si>
  <si>
    <t>C. Verschoor</t>
  </si>
  <si>
    <t>H. de Jong</t>
  </si>
  <si>
    <t>A. Dekker</t>
  </si>
  <si>
    <t>H. Bekkering</t>
  </si>
  <si>
    <t>L.B. Jansen</t>
  </si>
  <si>
    <t>B. Eikelboom</t>
  </si>
  <si>
    <t>K. van der Does</t>
  </si>
  <si>
    <t>C. de Wit</t>
  </si>
  <si>
    <t>O. Bertes</t>
  </si>
  <si>
    <t>K. de Jong</t>
  </si>
  <si>
    <t>A. Sprong</t>
  </si>
  <si>
    <t>Hardinxveld</t>
  </si>
  <si>
    <t>R. Verhoog</t>
    <phoneticPr fontId="0" type="noConversion"/>
  </si>
  <si>
    <t>L. Dubbeldam</t>
    <phoneticPr fontId="0" type="noConversion"/>
  </si>
  <si>
    <t>W. Pool</t>
    <phoneticPr fontId="0" type="noConversion"/>
  </si>
  <si>
    <t>Papendrecht</t>
  </si>
  <si>
    <t>Martijn v/d Heyden</t>
  </si>
  <si>
    <t>Pieter-Jan Nefkens</t>
  </si>
  <si>
    <t>Paul Tempelaar</t>
  </si>
  <si>
    <t>Zwijndrecht</t>
  </si>
  <si>
    <t>Sander van den Oord</t>
  </si>
  <si>
    <t>Bahman Radfar</t>
    <phoneticPr fontId="0" type="noConversion"/>
  </si>
  <si>
    <t>Finalewedstrijd:</t>
  </si>
  <si>
    <t>P. Wilhelm</t>
  </si>
  <si>
    <t>1-0</t>
  </si>
  <si>
    <t>T. Slagboom</t>
  </si>
  <si>
    <t>T.T.Schakel</t>
  </si>
  <si>
    <t>A. van de Hurk</t>
  </si>
  <si>
    <t>Pieter de Bruin</t>
    <phoneticPr fontId="0" type="noConversion"/>
  </si>
  <si>
    <t>Sliedrecht, 24 maart</t>
    <phoneticPr fontId="0" type="noConversion"/>
  </si>
  <si>
    <t>J.P. Vos</t>
    <phoneticPr fontId="0" type="noConversion"/>
  </si>
  <si>
    <t>D.S.C. (Delft)</t>
    <phoneticPr fontId="0" type="noConversion"/>
  </si>
  <si>
    <t>Kevin Nguyen</t>
    <phoneticPr fontId="0" type="noConversion"/>
  </si>
  <si>
    <t>J.P. Vos</t>
    <phoneticPr fontId="0" type="noConversion"/>
  </si>
  <si>
    <t>J. Nederlof</t>
    <phoneticPr fontId="0" type="noConversion"/>
  </si>
  <si>
    <t>1-0</t>
    <phoneticPr fontId="0" type="noConversion"/>
  </si>
  <si>
    <t>B. von Meijenfeldt</t>
    <phoneticPr fontId="0" type="noConversion"/>
  </si>
  <si>
    <t>Messemaker 1847</t>
    <phoneticPr fontId="0" type="noConversion"/>
  </si>
  <si>
    <t>L. den Boer</t>
    <phoneticPr fontId="0" type="noConversion"/>
  </si>
  <si>
    <t>N. Mijnster</t>
    <phoneticPr fontId="0" type="noConversion"/>
  </si>
  <si>
    <t>Sliedrecht</t>
    <phoneticPr fontId="0" type="noConversion"/>
  </si>
  <si>
    <t>J.H. Bade</t>
  </si>
  <si>
    <t>W. Jongeneel</t>
  </si>
  <si>
    <t>D. Pouwels</t>
  </si>
  <si>
    <t>J.J. Janse</t>
  </si>
  <si>
    <t>B. van der Linden</t>
  </si>
  <si>
    <t>L. van Houwelingen</t>
  </si>
  <si>
    <t>G. van Laatum</t>
  </si>
  <si>
    <t>Zwijndrecht</t>
    <phoneticPr fontId="0" type="noConversion"/>
  </si>
  <si>
    <t>R. Verhoog</t>
    <phoneticPr fontId="0" type="noConversion"/>
  </si>
  <si>
    <t>L. Kraaijenbrink</t>
    <phoneticPr fontId="0" type="noConversion"/>
  </si>
  <si>
    <t>Papendrecht</t>
    <phoneticPr fontId="0" type="noConversion"/>
  </si>
  <si>
    <t>H. De Graaf</t>
    <phoneticPr fontId="0" type="noConversion"/>
  </si>
  <si>
    <t>E. Lammens</t>
    <phoneticPr fontId="0" type="noConversion"/>
  </si>
  <si>
    <t>T. Slotboom jr.</t>
    <phoneticPr fontId="0" type="noConversion"/>
  </si>
  <si>
    <t>Dordrecht</t>
    <phoneticPr fontId="0" type="noConversion"/>
  </si>
  <si>
    <t>H. Prins</t>
    <phoneticPr fontId="0" type="noConversion"/>
  </si>
  <si>
    <t>K. De Ruijter</t>
    <phoneticPr fontId="0" type="noConversion"/>
  </si>
  <si>
    <t>Papendrecht</t>
    <phoneticPr fontId="0" type="noConversion"/>
  </si>
  <si>
    <t>A. Luca</t>
    <phoneticPr fontId="0" type="noConversion"/>
  </si>
  <si>
    <t>Utrecht</t>
    <phoneticPr fontId="0" type="noConversion"/>
  </si>
  <si>
    <t>W. Kuiper</t>
    <phoneticPr fontId="0" type="noConversion"/>
  </si>
  <si>
    <t>J. Stoker</t>
    <phoneticPr fontId="0" type="noConversion"/>
  </si>
  <si>
    <t>F. Stoute</t>
    <phoneticPr fontId="0" type="noConversion"/>
  </si>
  <si>
    <t>M. Van Houwelingen</t>
    <phoneticPr fontId="0" type="noConversion"/>
  </si>
  <si>
    <t>Hanko van den Oord</t>
  </si>
  <si>
    <t>J. Boot</t>
  </si>
  <si>
    <t>M. van Dijk</t>
  </si>
  <si>
    <t>H. Roubos</t>
  </si>
  <si>
    <t>Marcel Boer</t>
  </si>
  <si>
    <t>A.H. Bot</t>
  </si>
  <si>
    <t>A. Schouten</t>
  </si>
  <si>
    <t>H. van Ruyven</t>
  </si>
  <si>
    <t>Sliedrecht</t>
    <phoneticPr fontId="0" type="noConversion"/>
  </si>
  <si>
    <t>Klockelaar</t>
    <phoneticPr fontId="0" type="noConversion"/>
  </si>
  <si>
    <t>Sliedrecht</t>
    <phoneticPr fontId="0" type="noConversion"/>
  </si>
  <si>
    <t>Dordrecht</t>
    <phoneticPr fontId="0" type="noConversion"/>
  </si>
  <si>
    <t>Groep 2B</t>
    <phoneticPr fontId="0" type="noConversion"/>
  </si>
  <si>
    <t>Groep 3A</t>
    <phoneticPr fontId="0" type="noConversion"/>
  </si>
  <si>
    <t>M. Van den Berg</t>
    <phoneticPr fontId="0" type="noConversion"/>
  </si>
  <si>
    <t>Sliedrecht</t>
    <phoneticPr fontId="0" type="noConversion"/>
  </si>
  <si>
    <t>W. de Groot</t>
  </si>
  <si>
    <t>E. Straver</t>
  </si>
  <si>
    <t>Leerdam</t>
  </si>
  <si>
    <t>R. Smit</t>
  </si>
  <si>
    <t>H. Huisman</t>
  </si>
  <si>
    <t>R. Vlietstra</t>
  </si>
  <si>
    <t>B. Fijlstra</t>
  </si>
  <si>
    <t>P. Stam</t>
  </si>
  <si>
    <t>H. Barends</t>
  </si>
  <si>
    <t>G. Zwaneveld</t>
  </si>
  <si>
    <t>B. Hebing</t>
  </si>
  <si>
    <t>C. den Besten</t>
  </si>
  <si>
    <t>J. de Ruyter</t>
  </si>
  <si>
    <t>B. Terlouw</t>
  </si>
  <si>
    <t>H. van Schaaik</t>
  </si>
  <si>
    <t>J. van Rekom</t>
  </si>
  <si>
    <t>Dordrecht</t>
  </si>
  <si>
    <t>N. Volkerink</t>
  </si>
  <si>
    <t>A. Pietersen</t>
  </si>
  <si>
    <t>T. Hanemeyer</t>
  </si>
  <si>
    <t>J. de Leeuw</t>
  </si>
  <si>
    <t>M. Reuvers</t>
  </si>
  <si>
    <t>Ameide</t>
  </si>
  <si>
    <t>David Boom</t>
  </si>
  <si>
    <t>TOTALEN</t>
  </si>
  <si>
    <t>T. Dekker (Theo)</t>
    <phoneticPr fontId="0" type="noConversion"/>
  </si>
  <si>
    <t>J.P. Vos</t>
    <phoneticPr fontId="0" type="noConversion"/>
  </si>
  <si>
    <t>L. Vereggen</t>
    <phoneticPr fontId="0" type="noConversion"/>
  </si>
  <si>
    <t>H.M.C.</t>
    <phoneticPr fontId="0" type="noConversion"/>
  </si>
  <si>
    <t>J.A. Klein</t>
    <phoneticPr fontId="0" type="noConversion"/>
  </si>
  <si>
    <t>R. Breedveld</t>
    <phoneticPr fontId="0" type="noConversion"/>
  </si>
  <si>
    <t>Frankrijk</t>
    <phoneticPr fontId="0" type="noConversion"/>
  </si>
  <si>
    <t>Huisschaker</t>
    <phoneticPr fontId="0" type="noConversion"/>
  </si>
  <si>
    <t>Sliedrecht</t>
    <phoneticPr fontId="0" type="noConversion"/>
  </si>
  <si>
    <t>T. Dekker (Tobias)</t>
    <phoneticPr fontId="0" type="noConversion"/>
  </si>
  <si>
    <t>G. Merkx</t>
    <phoneticPr fontId="0" type="noConversion"/>
  </si>
  <si>
    <t>E.L. Korevaar</t>
    <phoneticPr fontId="0" type="noConversion"/>
  </si>
  <si>
    <t>Sliedrecht</t>
    <phoneticPr fontId="0" type="noConversion"/>
  </si>
  <si>
    <t>Sliedrecht</t>
    <phoneticPr fontId="0" type="noConversion"/>
  </si>
  <si>
    <t>De Giessen</t>
    <phoneticPr fontId="0" type="noConversion"/>
  </si>
  <si>
    <t>J. Van de Griend</t>
    <phoneticPr fontId="0" type="noConversion"/>
  </si>
  <si>
    <t>Haarlem</t>
    <phoneticPr fontId="0" type="noConversion"/>
  </si>
  <si>
    <t>H. Prins</t>
    <phoneticPr fontId="0" type="noConversion"/>
  </si>
  <si>
    <t>H. Plantfeber</t>
    <phoneticPr fontId="0" type="noConversion"/>
  </si>
  <si>
    <t>De Pion</t>
    <phoneticPr fontId="0" type="noConversion"/>
  </si>
  <si>
    <t>R. Casteleijn</t>
    <phoneticPr fontId="0" type="noConversion"/>
  </si>
  <si>
    <t>Doorn/Driebergen</t>
    <phoneticPr fontId="0" type="noConversion"/>
  </si>
  <si>
    <t>Hilversum</t>
    <phoneticPr fontId="0" type="noConversion"/>
  </si>
  <si>
    <t>De Bilt</t>
    <phoneticPr fontId="0" type="noConversion"/>
  </si>
  <si>
    <t>Nijmegen</t>
    <phoneticPr fontId="0" type="noConversion"/>
  </si>
  <si>
    <t>Den Haag</t>
    <phoneticPr fontId="0" type="noConversion"/>
  </si>
  <si>
    <t>Rozenburg</t>
    <phoneticPr fontId="0" type="noConversion"/>
  </si>
  <si>
    <t>J.A. Klein (2)</t>
  </si>
  <si>
    <t>Amersfoort</t>
  </si>
  <si>
    <t>B.P. Mulder</t>
  </si>
  <si>
    <t>B.P. Mulder (2)</t>
  </si>
  <si>
    <t>J.A. Klein (3)</t>
  </si>
  <si>
    <t>Groothoofd</t>
  </si>
  <si>
    <t>Oud Zuylen</t>
    <phoneticPr fontId="0" type="noConversion"/>
  </si>
  <si>
    <t>Oud Zuylen</t>
    <phoneticPr fontId="0" type="noConversion"/>
  </si>
  <si>
    <t>H. Boersma</t>
    <phoneticPr fontId="0" type="noConversion"/>
  </si>
  <si>
    <t>P. Fafie</t>
    <phoneticPr fontId="0" type="noConversion"/>
  </si>
  <si>
    <t>H. Dubbeldam</t>
    <phoneticPr fontId="0" type="noConversion"/>
  </si>
  <si>
    <t>B. Terlouw</t>
    <phoneticPr fontId="0" type="noConversion"/>
  </si>
  <si>
    <t>T. Koorevaar</t>
    <phoneticPr fontId="0" type="noConversion"/>
  </si>
  <si>
    <t>F. Verweij</t>
    <phoneticPr fontId="0" type="noConversion"/>
  </si>
  <si>
    <t>T. Boldoo</t>
    <phoneticPr fontId="0" type="noConversion"/>
  </si>
  <si>
    <t>De Giessen</t>
    <phoneticPr fontId="0" type="noConversion"/>
  </si>
  <si>
    <t>K. Van der Does</t>
    <phoneticPr fontId="0" type="noConversion"/>
  </si>
  <si>
    <t>P. Van Wermeskerken</t>
    <phoneticPr fontId="0" type="noConversion"/>
  </si>
  <si>
    <t>R. Simon</t>
    <phoneticPr fontId="0" type="noConversion"/>
  </si>
  <si>
    <t>Sliedrecht</t>
    <phoneticPr fontId="0" type="noConversion"/>
  </si>
  <si>
    <t>Lars Vereggen</t>
    <phoneticPr fontId="0" type="noConversion"/>
  </si>
  <si>
    <t>Delft</t>
    <phoneticPr fontId="0" type="noConversion"/>
  </si>
  <si>
    <t>Z.Z.-Combinatie</t>
    <phoneticPr fontId="0" type="noConversion"/>
  </si>
  <si>
    <t>Leerdam</t>
    <phoneticPr fontId="0" type="noConversion"/>
  </si>
  <si>
    <t>Schiedam</t>
    <phoneticPr fontId="0" type="noConversion"/>
  </si>
  <si>
    <t>Zwijndrecht</t>
    <phoneticPr fontId="0" type="noConversion"/>
  </si>
  <si>
    <t>Gorinchem</t>
    <phoneticPr fontId="0" type="noConversion"/>
  </si>
  <si>
    <t>Utrecht</t>
    <phoneticPr fontId="0" type="noConversion"/>
  </si>
  <si>
    <t>Barendrecht</t>
    <phoneticPr fontId="0" type="noConversion"/>
  </si>
  <si>
    <t>Rotterdam</t>
    <phoneticPr fontId="0" type="noConversion"/>
  </si>
  <si>
    <t>Lemmy Schakel</t>
    <phoneticPr fontId="0" type="noConversion"/>
  </si>
  <si>
    <t>Mark Timmermans</t>
    <phoneticPr fontId="0" type="noConversion"/>
  </si>
  <si>
    <t>M. Timmermans</t>
    <phoneticPr fontId="0" type="noConversion"/>
  </si>
  <si>
    <t>Dordrecht</t>
    <phoneticPr fontId="0" type="noConversion"/>
  </si>
  <si>
    <t>M. Timmermans</t>
    <phoneticPr fontId="0" type="noConversion"/>
  </si>
  <si>
    <t>J.J. Janse</t>
    <phoneticPr fontId="0" type="noConversion"/>
  </si>
  <si>
    <t>M. Timmermans</t>
    <phoneticPr fontId="0" type="noConversion"/>
  </si>
  <si>
    <t>Sliedrecht</t>
    <phoneticPr fontId="0" type="noConversion"/>
  </si>
  <si>
    <t>J. Veenis</t>
    <phoneticPr fontId="0" type="noConversion"/>
  </si>
  <si>
    <t>B. Van Hees</t>
    <phoneticPr fontId="0" type="noConversion"/>
  </si>
  <si>
    <t>De Giessen</t>
    <phoneticPr fontId="0" type="noConversion"/>
  </si>
  <si>
    <t>L. Dubbeldam</t>
    <phoneticPr fontId="0" type="noConversion"/>
  </si>
  <si>
    <t>D. Gairabekova</t>
    <phoneticPr fontId="0" type="noConversion"/>
  </si>
  <si>
    <t>T. Slotboom sr.</t>
    <phoneticPr fontId="0" type="noConversion"/>
  </si>
  <si>
    <t>Dordrecht</t>
    <phoneticPr fontId="0" type="noConversion"/>
  </si>
  <si>
    <t>P. Van de Berg</t>
    <phoneticPr fontId="0" type="noConversion"/>
  </si>
  <si>
    <t>Tilburg</t>
    <phoneticPr fontId="0" type="noConversion"/>
  </si>
  <si>
    <t>A. Huisman</t>
    <phoneticPr fontId="0" type="noConversion"/>
  </si>
  <si>
    <t>Papendrecht</t>
    <phoneticPr fontId="0" type="noConversion"/>
  </si>
  <si>
    <t>L. Koppelaar</t>
    <phoneticPr fontId="0" type="noConversion"/>
  </si>
  <si>
    <t>M. Van Hulst</t>
    <phoneticPr fontId="0" type="noConversion"/>
  </si>
  <si>
    <t>H. Kramer</t>
    <phoneticPr fontId="0" type="noConversion"/>
  </si>
  <si>
    <t>J. Dorrepaal</t>
    <phoneticPr fontId="0" type="noConversion"/>
  </si>
  <si>
    <t>J.W. Kraaijeveld</t>
    <phoneticPr fontId="0" type="noConversion"/>
  </si>
  <si>
    <t>Sliedrecht</t>
    <phoneticPr fontId="0" type="noConversion"/>
  </si>
  <si>
    <t>Leerdam</t>
    <phoneticPr fontId="0" type="noConversion"/>
  </si>
  <si>
    <t>M. Klein</t>
    <phoneticPr fontId="0" type="noConversion"/>
  </si>
  <si>
    <t>M. Keuzenkamp</t>
    <phoneticPr fontId="0" type="noConversion"/>
  </si>
  <si>
    <t>Den Haag</t>
    <phoneticPr fontId="0" type="noConversion"/>
  </si>
  <si>
    <t>J. De Ruyter</t>
    <phoneticPr fontId="0" type="noConversion"/>
  </si>
  <si>
    <t>Bobby Fijlstra</t>
  </si>
  <si>
    <t>Remco de Ruiter</t>
  </si>
  <si>
    <t>T.C. Huijzer</t>
    <phoneticPr fontId="0" type="noConversion"/>
  </si>
  <si>
    <t>T. Boldoo</t>
    <phoneticPr fontId="0" type="noConversion"/>
  </si>
  <si>
    <t>J. Dorrepaal</t>
    <phoneticPr fontId="0" type="noConversion"/>
  </si>
  <si>
    <t>Rik de Wilde</t>
    <phoneticPr fontId="0" type="noConversion"/>
  </si>
  <si>
    <t>Sliedrecht, 23 maart</t>
    <phoneticPr fontId="0" type="noConversion"/>
  </si>
  <si>
    <t>De Giessen en Linge</t>
    <phoneticPr fontId="0" type="noConversion"/>
  </si>
  <si>
    <t>J. Nederlof</t>
    <phoneticPr fontId="0" type="noConversion"/>
  </si>
  <si>
    <t>R. De Wilde</t>
    <phoneticPr fontId="0" type="noConversion"/>
  </si>
  <si>
    <t>0-1</t>
    <phoneticPr fontId="0" type="noConversion"/>
  </si>
  <si>
    <t>R. De Wilde</t>
    <phoneticPr fontId="0" type="noConversion"/>
  </si>
  <si>
    <t>De Giessen</t>
    <phoneticPr fontId="0" type="noConversion"/>
  </si>
  <si>
    <t>J. Nederlof</t>
    <phoneticPr fontId="0" type="noConversion"/>
  </si>
  <si>
    <t>Sliedrecht</t>
    <phoneticPr fontId="0" type="noConversion"/>
  </si>
  <si>
    <t>W. Hokken</t>
    <phoneticPr fontId="0" type="noConversion"/>
  </si>
  <si>
    <t>Sliedrecht</t>
    <phoneticPr fontId="0" type="noConversion"/>
  </si>
  <si>
    <t>J. Nederlof</t>
    <phoneticPr fontId="0" type="noConversion"/>
  </si>
  <si>
    <t>W. Pool</t>
    <phoneticPr fontId="0" type="noConversion"/>
  </si>
  <si>
    <t>J.J. Vonk</t>
    <phoneticPr fontId="0" type="noConversion"/>
  </si>
  <si>
    <t>R. De Wilde</t>
    <phoneticPr fontId="0" type="noConversion"/>
  </si>
  <si>
    <t>A. Van der Leij</t>
    <phoneticPr fontId="0" type="noConversion"/>
  </si>
  <si>
    <t>R. Van Rekom</t>
    <phoneticPr fontId="0" type="noConversion"/>
  </si>
  <si>
    <t>N. Snikkers</t>
    <phoneticPr fontId="0" type="noConversion"/>
  </si>
  <si>
    <t>Dordrecht</t>
    <phoneticPr fontId="0" type="noConversion"/>
  </si>
  <si>
    <t>Dordrecht</t>
    <phoneticPr fontId="0" type="noConversion"/>
  </si>
  <si>
    <t>Shah Mata</t>
    <phoneticPr fontId="0" type="noConversion"/>
  </si>
  <si>
    <t>J. Sulman</t>
    <phoneticPr fontId="0" type="noConversion"/>
  </si>
  <si>
    <t>H. Spakenburg</t>
    <phoneticPr fontId="0" type="noConversion"/>
  </si>
  <si>
    <t>J. Knijff</t>
    <phoneticPr fontId="0" type="noConversion"/>
  </si>
  <si>
    <t>K. Van der Does</t>
    <phoneticPr fontId="0" type="noConversion"/>
  </si>
  <si>
    <t>F. Fijlstra</t>
    <phoneticPr fontId="0" type="noConversion"/>
  </si>
  <si>
    <t>W.A. Bergers</t>
    <phoneticPr fontId="0" type="noConversion"/>
  </si>
  <si>
    <t>Sliedrecht</t>
    <phoneticPr fontId="0" type="noConversion"/>
  </si>
  <si>
    <t>Sliedrecht</t>
    <phoneticPr fontId="0" type="noConversion"/>
  </si>
  <si>
    <t>De Giessen</t>
    <phoneticPr fontId="0" type="noConversion"/>
  </si>
  <si>
    <t>De Scheve Toren</t>
    <phoneticPr fontId="0" type="noConversion"/>
  </si>
  <si>
    <t>W. Gijsen</t>
    <phoneticPr fontId="0" type="noConversion"/>
  </si>
  <si>
    <t>A. Scheel</t>
    <phoneticPr fontId="0" type="noConversion"/>
  </si>
  <si>
    <t>H. Barends</t>
    <phoneticPr fontId="0" type="noConversion"/>
  </si>
  <si>
    <t>M. Van Hulst</t>
    <phoneticPr fontId="0" type="noConversion"/>
  </si>
  <si>
    <t>K. De Kok</t>
    <phoneticPr fontId="0" type="noConversion"/>
  </si>
  <si>
    <t>J. Veenis</t>
    <phoneticPr fontId="0" type="noConversion"/>
  </si>
  <si>
    <t>Sliedrecht</t>
    <phoneticPr fontId="0" type="noConversion"/>
  </si>
  <si>
    <t>Sliedrecht</t>
    <phoneticPr fontId="0" type="noConversion"/>
  </si>
  <si>
    <t>Messemaker 1847</t>
    <phoneticPr fontId="0" type="noConversion"/>
  </si>
  <si>
    <t>M. Hopman</t>
    <phoneticPr fontId="0" type="noConversion"/>
  </si>
  <si>
    <t>S. Boonstra</t>
    <phoneticPr fontId="0" type="noConversion"/>
  </si>
  <si>
    <t>B. Van Bloppoel</t>
    <phoneticPr fontId="0" type="noConversion"/>
  </si>
  <si>
    <t>K. Kraaijeveld</t>
    <phoneticPr fontId="0" type="noConversion"/>
  </si>
  <si>
    <t>Klockelaar</t>
    <phoneticPr fontId="0" type="noConversion"/>
  </si>
  <si>
    <t>Sliedrecht</t>
    <phoneticPr fontId="0" type="noConversion"/>
  </si>
  <si>
    <t>?</t>
    <phoneticPr fontId="0" type="noConversion"/>
  </si>
  <si>
    <t>De Scheve Toren</t>
    <phoneticPr fontId="0" type="noConversion"/>
  </si>
  <si>
    <t>H. Spakenburg</t>
    <phoneticPr fontId="0" type="noConversion"/>
  </si>
  <si>
    <t>Herman Spakenburg</t>
    <phoneticPr fontId="0" type="noConversion"/>
  </si>
  <si>
    <t>M. Van den Berg</t>
    <phoneticPr fontId="0" type="noConversion"/>
  </si>
  <si>
    <t>Michiel van den Berg</t>
    <phoneticPr fontId="0" type="noConversion"/>
  </si>
  <si>
    <t>B. Van Bloppoel</t>
    <phoneticPr fontId="0" type="noConversion"/>
  </si>
  <si>
    <t>.</t>
    <phoneticPr fontId="0" type="noConversion"/>
  </si>
  <si>
    <t>P. Fafie</t>
    <phoneticPr fontId="0" type="noConversion"/>
  </si>
  <si>
    <t>.</t>
    <phoneticPr fontId="0" type="noConversion"/>
  </si>
  <si>
    <t>.</t>
    <phoneticPr fontId="0" type="noConversion"/>
  </si>
  <si>
    <t>D. Tonissen</t>
    <phoneticPr fontId="0" type="noConversion"/>
  </si>
  <si>
    <t>.</t>
    <phoneticPr fontId="0" type="noConversion"/>
  </si>
  <si>
    <t>J. Weitering</t>
    <phoneticPr fontId="0" type="noConversion"/>
  </si>
  <si>
    <t>.</t>
    <phoneticPr fontId="0" type="noConversion"/>
  </si>
  <si>
    <t>R. Koopman</t>
    <phoneticPr fontId="0" type="noConversion"/>
  </si>
  <si>
    <t>A. Van Heeren</t>
    <phoneticPr fontId="0" type="noConversion"/>
  </si>
  <si>
    <t>.</t>
    <phoneticPr fontId="0" type="noConversion"/>
  </si>
  <si>
    <t>.</t>
    <phoneticPr fontId="0" type="noConversion"/>
  </si>
  <si>
    <t>H.J. Timmermans</t>
    <phoneticPr fontId="0" type="noConversion"/>
  </si>
  <si>
    <t>H. Dubbeldam</t>
    <phoneticPr fontId="0" type="noConversion"/>
  </si>
  <si>
    <t>Huisschaker</t>
    <phoneticPr fontId="0" type="noConversion"/>
  </si>
  <si>
    <t>Editie</t>
    <phoneticPr fontId="0" type="noConversion"/>
  </si>
  <si>
    <t>P. Van de Berg</t>
    <phoneticPr fontId="0" type="noConversion"/>
  </si>
  <si>
    <t>Tilburg</t>
    <phoneticPr fontId="0" type="noConversion"/>
  </si>
  <si>
    <t>Krimpen aan den IJssel</t>
    <phoneticPr fontId="0" type="noConversion"/>
  </si>
  <si>
    <t>A. Mensing (Adrian)</t>
    <phoneticPr fontId="0" type="noConversion"/>
  </si>
  <si>
    <t>E. Van Esterik</t>
    <phoneticPr fontId="0" type="noConversion"/>
  </si>
  <si>
    <t>W. Boer</t>
    <phoneticPr fontId="0" type="noConversion"/>
  </si>
  <si>
    <t>Shah Mata</t>
    <phoneticPr fontId="0" type="noConversion"/>
  </si>
  <si>
    <t>Shah Mata</t>
    <phoneticPr fontId="0" type="noConversion"/>
  </si>
  <si>
    <t>H.J. Timmermans</t>
    <phoneticPr fontId="0" type="noConversion"/>
  </si>
  <si>
    <t>K. Brinkman</t>
    <phoneticPr fontId="0" type="noConversion"/>
  </si>
  <si>
    <t>L. Schakel</t>
    <phoneticPr fontId="0" type="noConversion"/>
  </si>
  <si>
    <t>T. Schakel</t>
    <phoneticPr fontId="0" type="noConversion"/>
  </si>
  <si>
    <t>A. Mensing (Andrew)</t>
    <phoneticPr fontId="0" type="noConversion"/>
  </si>
  <si>
    <t>A. Van Heeren</t>
    <phoneticPr fontId="0" type="noConversion"/>
  </si>
  <si>
    <t>Eeuwig Schaak</t>
    <phoneticPr fontId="0" type="noConversion"/>
  </si>
  <si>
    <t>K. Nguyen</t>
    <phoneticPr fontId="0" type="noConversion"/>
  </si>
  <si>
    <t>B. Dubbeldam</t>
    <phoneticPr fontId="0" type="noConversion"/>
  </si>
  <si>
    <t>N. Groeneweg</t>
    <phoneticPr fontId="0" type="noConversion"/>
  </si>
  <si>
    <t>J. Klein</t>
    <phoneticPr fontId="0" type="noConversion"/>
  </si>
  <si>
    <t>Maassluis</t>
    <phoneticPr fontId="0" type="noConversion"/>
  </si>
  <si>
    <t>R. Schaap</t>
    <phoneticPr fontId="0" type="noConversion"/>
  </si>
  <si>
    <t>W. Pols</t>
    <phoneticPr fontId="0" type="noConversion"/>
  </si>
  <si>
    <t>A. Pols</t>
    <phoneticPr fontId="0" type="noConversion"/>
  </si>
  <si>
    <t>R. Koopman</t>
    <phoneticPr fontId="0" type="noConversion"/>
  </si>
  <si>
    <t>J. Weitering</t>
    <phoneticPr fontId="0" type="noConversion"/>
  </si>
  <si>
    <t>Chess Club</t>
    <phoneticPr fontId="0" type="noConversion"/>
  </si>
  <si>
    <t>J. De Haan</t>
    <phoneticPr fontId="0" type="noConversion"/>
  </si>
  <si>
    <t>Rotterdam</t>
    <phoneticPr fontId="0" type="noConversion"/>
  </si>
  <si>
    <t>D. Tonissen</t>
    <phoneticPr fontId="0" type="noConversion"/>
  </si>
  <si>
    <t>Kevin Do</t>
    <phoneticPr fontId="0" type="noConversion"/>
  </si>
  <si>
    <t>Elnathan Ghebreab</t>
    <phoneticPr fontId="0" type="noConversion"/>
  </si>
  <si>
    <t>Kevin Do</t>
    <phoneticPr fontId="0" type="noConversion"/>
  </si>
  <si>
    <t>K. Do</t>
    <phoneticPr fontId="0" type="noConversion"/>
  </si>
  <si>
    <t>Elnathan Ghebreab</t>
    <phoneticPr fontId="0" type="noConversion"/>
  </si>
  <si>
    <t>Elnathan Ghebreab</t>
    <phoneticPr fontId="0" type="noConversion"/>
  </si>
  <si>
    <t>E. Ghebreab</t>
    <phoneticPr fontId="0" type="noConversion"/>
  </si>
  <si>
    <t>Eline Roebers</t>
    <phoneticPr fontId="0" type="noConversion"/>
  </si>
  <si>
    <t>E. Roebers</t>
    <phoneticPr fontId="0" type="noConversion"/>
  </si>
  <si>
    <t>Hoofdgroep B</t>
    <phoneticPr fontId="0" type="noConversion"/>
  </si>
  <si>
    <t>Aron Hoogendijk</t>
    <phoneticPr fontId="0" type="noConversion"/>
  </si>
  <si>
    <t>Hielke Edema</t>
    <phoneticPr fontId="0" type="noConversion"/>
  </si>
  <si>
    <t>K. De Ruijter</t>
    <phoneticPr fontId="0" type="noConversion"/>
  </si>
  <si>
    <t>T. Dekker</t>
    <phoneticPr fontId="0" type="noConversion"/>
  </si>
  <si>
    <t>M. Ehrhardt</t>
    <phoneticPr fontId="0" type="noConversion"/>
  </si>
  <si>
    <t>S. Algera</t>
    <phoneticPr fontId="0" type="noConversion"/>
  </si>
  <si>
    <t>Voorschoten</t>
    <phoneticPr fontId="0" type="noConversion"/>
  </si>
  <si>
    <t>Rijswijk</t>
    <phoneticPr fontId="0" type="noConversion"/>
  </si>
  <si>
    <t>A. Metz</t>
    <phoneticPr fontId="0" type="noConversion"/>
  </si>
  <si>
    <t>A. Timmermans</t>
    <phoneticPr fontId="0" type="noConversion"/>
  </si>
  <si>
    <t>H. Schreuder</t>
    <phoneticPr fontId="0" type="noConversion"/>
  </si>
  <si>
    <t>J. Euser</t>
    <phoneticPr fontId="0" type="noConversion"/>
  </si>
  <si>
    <t>Y. Verlinde</t>
    <phoneticPr fontId="0" type="noConversion"/>
  </si>
  <si>
    <t>S. Al-yassin</t>
    <phoneticPr fontId="0" type="noConversion"/>
  </si>
  <si>
    <t>Fianchetto</t>
    <phoneticPr fontId="0" type="noConversion"/>
  </si>
  <si>
    <t>Huisschaker</t>
    <phoneticPr fontId="0" type="noConversion"/>
  </si>
  <si>
    <t>W. Barendswaard</t>
    <phoneticPr fontId="0" type="noConversion"/>
  </si>
  <si>
    <t>K. Kraaijeveld</t>
    <phoneticPr fontId="0" type="noConversion"/>
  </si>
  <si>
    <t>Kok Kraaijveld</t>
    <phoneticPr fontId="0" type="noConversion"/>
  </si>
  <si>
    <t>S. Boonstra</t>
    <phoneticPr fontId="0" type="noConversion"/>
  </si>
  <si>
    <t>S. Boonstra (j)</t>
    <phoneticPr fontId="0" type="noConversion"/>
  </si>
  <si>
    <t>M. Hopman</t>
    <phoneticPr fontId="0" type="noConversion"/>
  </si>
  <si>
    <t>M. Hopman (j)</t>
    <phoneticPr fontId="0" type="noConversion"/>
  </si>
  <si>
    <t>K. Van de Berg</t>
    <phoneticPr fontId="0" type="noConversion"/>
  </si>
  <si>
    <t>M. Timmermans</t>
    <phoneticPr fontId="0" type="noConversion"/>
  </si>
  <si>
    <t>Mark Timmermans</t>
    <phoneticPr fontId="0" type="noConversion"/>
  </si>
  <si>
    <t>W.A. Bergers</t>
    <phoneticPr fontId="0" type="noConversion"/>
  </si>
  <si>
    <t>W.A. Bergers (j)</t>
    <phoneticPr fontId="0" type="noConversion"/>
  </si>
  <si>
    <t>K. De Kok</t>
    <phoneticPr fontId="0" type="noConversion"/>
  </si>
  <si>
    <t>K. De Kok (j)</t>
    <phoneticPr fontId="0" type="noConversion"/>
  </si>
  <si>
    <t>Papendrecht</t>
    <phoneticPr fontId="0" type="noConversion"/>
  </si>
  <si>
    <t>J. Van Rekom</t>
    <phoneticPr fontId="0" type="noConversion"/>
  </si>
  <si>
    <t>Frankrijk</t>
    <phoneticPr fontId="0" type="noConversion"/>
  </si>
  <si>
    <t>J. Van de Griend</t>
    <phoneticPr fontId="0" type="noConversion"/>
  </si>
  <si>
    <t>A. Timmermans</t>
    <phoneticPr fontId="0" type="noConversion"/>
  </si>
  <si>
    <t>Daan Stolk</t>
    <phoneticPr fontId="0" type="noConversion"/>
  </si>
  <si>
    <t>D. Mauritz</t>
    <phoneticPr fontId="0" type="noConversion"/>
  </si>
  <si>
    <t>R. Van Bochove</t>
    <phoneticPr fontId="0" type="noConversion"/>
  </si>
  <si>
    <t>R. Kienjet</t>
    <phoneticPr fontId="0" type="noConversion"/>
  </si>
  <si>
    <t>C. Friendwijk</t>
    <phoneticPr fontId="0" type="noConversion"/>
  </si>
  <si>
    <t>J. Bakker</t>
    <phoneticPr fontId="0" type="noConversion"/>
  </si>
  <si>
    <t>D. Stolk</t>
    <phoneticPr fontId="0" type="noConversion"/>
  </si>
  <si>
    <t>Alan Bakija</t>
  </si>
  <si>
    <t>Alan Bakija</t>
    <phoneticPr fontId="0" type="noConversion"/>
  </si>
  <si>
    <t>Danyl Izotov</t>
  </si>
  <si>
    <t>Danyl Izotov</t>
    <phoneticPr fontId="0" type="noConversion"/>
  </si>
  <si>
    <t>David Geragesion</t>
  </si>
  <si>
    <t>David Geragesion</t>
    <phoneticPr fontId="0" type="noConversion"/>
  </si>
  <si>
    <t>Maxim van Emmerik</t>
    <phoneticPr fontId="0" type="noConversion"/>
  </si>
  <si>
    <t>Aron Stolk</t>
    <phoneticPr fontId="0" type="noConversion"/>
  </si>
  <si>
    <t>H. Edema</t>
    <phoneticPr fontId="0" type="noConversion"/>
  </si>
  <si>
    <t>Aron Hoogendijk</t>
    <phoneticPr fontId="0" type="noConversion"/>
  </si>
  <si>
    <t>A. Hoogendijk</t>
    <phoneticPr fontId="0" type="noConversion"/>
  </si>
  <si>
    <t>A. Stolk</t>
    <phoneticPr fontId="0" type="noConversion"/>
  </si>
  <si>
    <t>M. Van Emmerik</t>
    <phoneticPr fontId="0" type="noConversion"/>
  </si>
  <si>
    <t>Hielke Edema</t>
    <phoneticPr fontId="0" type="noConversion"/>
  </si>
  <si>
    <t>Jona van der Geld</t>
    <phoneticPr fontId="0" type="noConversion"/>
  </si>
  <si>
    <t>Jeroen Verkade</t>
    <phoneticPr fontId="0" type="noConversion"/>
  </si>
  <si>
    <t>Ronan Lulofs</t>
    <phoneticPr fontId="0" type="noConversion"/>
  </si>
  <si>
    <t>Jona van der Geld</t>
    <phoneticPr fontId="0" type="noConversion"/>
  </si>
  <si>
    <t>J. Van der Geld</t>
    <phoneticPr fontId="0" type="noConversion"/>
  </si>
  <si>
    <t>J. Verkade</t>
    <phoneticPr fontId="0" type="noConversion"/>
  </si>
  <si>
    <t>Ronan Lulofs</t>
    <phoneticPr fontId="0" type="noConversion"/>
  </si>
  <si>
    <t>R. Lulofs</t>
    <phoneticPr fontId="0" type="noConversion"/>
  </si>
  <si>
    <t>Jamie Thai</t>
    <phoneticPr fontId="0" type="noConversion"/>
  </si>
  <si>
    <t>Eva Stok</t>
    <phoneticPr fontId="0" type="noConversion"/>
  </si>
  <si>
    <t>Luana Mensing</t>
    <phoneticPr fontId="0" type="noConversion"/>
  </si>
  <si>
    <t>Daniel Boer</t>
    <phoneticPr fontId="0" type="noConversion"/>
  </si>
  <si>
    <t>Silas van der Geld</t>
    <phoneticPr fontId="0" type="noConversion"/>
  </si>
  <si>
    <t>Minhson Dangvan</t>
    <phoneticPr fontId="0" type="noConversion"/>
  </si>
  <si>
    <t>J. Thai</t>
    <phoneticPr fontId="0" type="noConversion"/>
  </si>
  <si>
    <t>E. Stok</t>
    <phoneticPr fontId="0" type="noConversion"/>
  </si>
  <si>
    <t>Daniel Boer</t>
    <phoneticPr fontId="0" type="noConversion"/>
  </si>
  <si>
    <t>D. Boer</t>
    <phoneticPr fontId="0" type="noConversion"/>
  </si>
  <si>
    <t>L. Mensing</t>
    <phoneticPr fontId="0" type="noConversion"/>
  </si>
  <si>
    <t>Silas van der Geld</t>
    <phoneticPr fontId="0" type="noConversion"/>
  </si>
  <si>
    <t>S. Van der Geld</t>
    <phoneticPr fontId="0" type="noConversion"/>
  </si>
  <si>
    <t>Minhson Dangvan</t>
    <phoneticPr fontId="0" type="noConversion"/>
  </si>
  <si>
    <t>M. Dangvan (Minhson)</t>
    <phoneticPr fontId="0" type="noConversion"/>
  </si>
  <si>
    <t>Dylan Achuthan</t>
  </si>
  <si>
    <t>Dylan Achuthan</t>
    <phoneticPr fontId="0" type="noConversion"/>
  </si>
  <si>
    <t>S. Al-Yassin</t>
    <phoneticPr fontId="0" type="noConversion"/>
  </si>
  <si>
    <t>S. Al-Yassin (j)</t>
    <phoneticPr fontId="0" type="noConversion"/>
  </si>
  <si>
    <t>Dordrecht</t>
    <phoneticPr fontId="0" type="noConversion"/>
  </si>
  <si>
    <t>S. Algera</t>
    <phoneticPr fontId="0" type="noConversion"/>
  </si>
  <si>
    <t>Simon Algera</t>
    <phoneticPr fontId="0" type="noConversion"/>
  </si>
  <si>
    <t>M. Ehrhardt</t>
    <phoneticPr fontId="0" type="noConversion"/>
  </si>
  <si>
    <t>Matthias Ehrhardt</t>
    <phoneticPr fontId="0" type="noConversion"/>
  </si>
  <si>
    <t>J. Euser</t>
    <phoneticPr fontId="0" type="noConversion"/>
  </si>
  <si>
    <t>Jaap Euser</t>
    <phoneticPr fontId="0" type="noConversion"/>
  </si>
  <si>
    <t>Y. Verlinde</t>
    <phoneticPr fontId="0" type="noConversion"/>
  </si>
  <si>
    <t>Youri Verlinde</t>
    <phoneticPr fontId="0" type="noConversion"/>
  </si>
  <si>
    <t>A. Metz</t>
    <phoneticPr fontId="0" type="noConversion"/>
  </si>
  <si>
    <t>Atze Metz</t>
    <phoneticPr fontId="0" type="noConversion"/>
  </si>
  <si>
    <t>A. van der Leij</t>
    <phoneticPr fontId="0" type="noConversion"/>
  </si>
  <si>
    <t>?</t>
    <phoneticPr fontId="0" type="noConversion"/>
  </si>
  <si>
    <t>Bart van der Beek</t>
  </si>
  <si>
    <t>Bart van der Beek</t>
    <phoneticPr fontId="0" type="noConversion"/>
  </si>
  <si>
    <t>Dama Verheij</t>
  </si>
  <si>
    <t>Oscar Verwer</t>
  </si>
  <si>
    <t>Oscar Verwer</t>
    <phoneticPr fontId="0" type="noConversion"/>
  </si>
  <si>
    <t>A. Bakija</t>
    <phoneticPr fontId="0" type="noConversion"/>
  </si>
  <si>
    <t>D. Izotov</t>
    <phoneticPr fontId="0" type="noConversion"/>
  </si>
  <si>
    <t>D. Geragesion</t>
    <phoneticPr fontId="0" type="noConversion"/>
  </si>
  <si>
    <t>B. Van der Beek</t>
    <phoneticPr fontId="0" type="noConversion"/>
  </si>
  <si>
    <t>D. Verheij</t>
    <phoneticPr fontId="0" type="noConversion"/>
  </si>
  <si>
    <t>O. Verwer</t>
    <phoneticPr fontId="0" type="noConversion"/>
  </si>
  <si>
    <t>Ian Lau</t>
  </si>
  <si>
    <t>Ian Lau</t>
    <phoneticPr fontId="0" type="noConversion"/>
  </si>
  <si>
    <t>Onno Schouten</t>
  </si>
  <si>
    <t>Onno Schouten</t>
    <phoneticPr fontId="0" type="noConversion"/>
  </si>
  <si>
    <t>Wiebe Kwaak</t>
  </si>
  <si>
    <t>Wiebe Kwaak</t>
    <phoneticPr fontId="0" type="noConversion"/>
  </si>
  <si>
    <t>Yash Singh</t>
  </si>
  <si>
    <t>Yash Singh</t>
    <phoneticPr fontId="0" type="noConversion"/>
  </si>
  <si>
    <t>Dev Singh</t>
  </si>
  <si>
    <t>Dev Singh</t>
    <phoneticPr fontId="0" type="noConversion"/>
  </si>
  <si>
    <t>Sharujan Ratnam</t>
  </si>
  <si>
    <t>Sharujan Ratnam</t>
    <phoneticPr fontId="0" type="noConversion"/>
  </si>
  <si>
    <t>I. Lau</t>
    <phoneticPr fontId="0" type="noConversion"/>
  </si>
  <si>
    <t>O. Schouten</t>
    <phoneticPr fontId="0" type="noConversion"/>
  </si>
  <si>
    <t>W. Kwaak</t>
    <phoneticPr fontId="0" type="noConversion"/>
  </si>
  <si>
    <t>Y. Singh</t>
    <phoneticPr fontId="0" type="noConversion"/>
  </si>
  <si>
    <t>D. Singh</t>
    <phoneticPr fontId="0" type="noConversion"/>
  </si>
  <si>
    <t>S. Ratnam</t>
    <phoneticPr fontId="0" type="noConversion"/>
  </si>
  <si>
    <t>Marcel van Wingerden</t>
    <phoneticPr fontId="0" type="noConversion"/>
  </si>
  <si>
    <t>Groep 2B</t>
    <phoneticPr fontId="0" type="noConversion"/>
  </si>
  <si>
    <t>Aron Roozendaal</t>
  </si>
  <si>
    <t>Aron Roozendaal</t>
    <phoneticPr fontId="0" type="noConversion"/>
  </si>
  <si>
    <t>Jan Willem Blijderveen</t>
  </si>
  <si>
    <t>Jan Willem Blijderveen</t>
    <phoneticPr fontId="0" type="noConversion"/>
  </si>
  <si>
    <t>Jona Verwoert</t>
  </si>
  <si>
    <t>Jona Verwoert</t>
    <phoneticPr fontId="0" type="noConversion"/>
  </si>
  <si>
    <t>Marijn Kieviet</t>
  </si>
  <si>
    <t>Marijn Kieviet</t>
    <phoneticPr fontId="0" type="noConversion"/>
  </si>
  <si>
    <t>Bram Stein</t>
  </si>
  <si>
    <t>Bram Stein</t>
    <phoneticPr fontId="0" type="noConversion"/>
  </si>
  <si>
    <t>B. Stein</t>
    <phoneticPr fontId="0" type="noConversion"/>
  </si>
  <si>
    <t>M. Kieviet</t>
    <phoneticPr fontId="0" type="noConversion"/>
  </si>
  <si>
    <t>J. Verwoert</t>
    <phoneticPr fontId="0" type="noConversion"/>
  </si>
  <si>
    <t>J.W. Blijderveen</t>
    <phoneticPr fontId="0" type="noConversion"/>
  </si>
  <si>
    <t>A. Roozendaal</t>
    <phoneticPr fontId="0" type="noConversion"/>
  </si>
  <si>
    <t>D. Achuthan</t>
    <phoneticPr fontId="0" type="noConversion"/>
  </si>
  <si>
    <t>Kathleen Wiegmann</t>
  </si>
  <si>
    <t>Kathleen Wiegmann</t>
    <phoneticPr fontId="0" type="noConversion"/>
  </si>
  <si>
    <t>Kirsten van den Dool</t>
  </si>
  <si>
    <t>Kirsten van den Dool</t>
    <phoneticPr fontId="0" type="noConversion"/>
  </si>
  <si>
    <t>Maurice Hoogstrate</t>
  </si>
  <si>
    <t>Maurice Hoogstrate</t>
    <phoneticPr fontId="0" type="noConversion"/>
  </si>
  <si>
    <t>Barend van Dieren</t>
  </si>
  <si>
    <t>Barend van Dieren</t>
    <phoneticPr fontId="0" type="noConversion"/>
  </si>
  <si>
    <t>Jasper Krause</t>
  </si>
  <si>
    <t>Jasper Krause</t>
    <phoneticPr fontId="0" type="noConversion"/>
  </si>
  <si>
    <t>Joele Moes</t>
  </si>
  <si>
    <t>Joele Moes</t>
    <phoneticPr fontId="0" type="noConversion"/>
  </si>
  <si>
    <t>K. Wiegmann</t>
    <phoneticPr fontId="0" type="noConversion"/>
  </si>
  <si>
    <t>K. Van den Dool</t>
    <phoneticPr fontId="0" type="noConversion"/>
  </si>
  <si>
    <t>M. Hoogstrate</t>
    <phoneticPr fontId="0" type="noConversion"/>
  </si>
  <si>
    <t>B. Van Dieren</t>
    <phoneticPr fontId="0" type="noConversion"/>
  </si>
  <si>
    <t>J. Krause</t>
    <phoneticPr fontId="0" type="noConversion"/>
  </si>
  <si>
    <t>J. Moes</t>
    <phoneticPr fontId="0" type="noConversion"/>
  </si>
  <si>
    <t>Diederik Mauritz</t>
  </si>
  <si>
    <t>Diederik Mauritz</t>
    <phoneticPr fontId="0" type="noConversion"/>
  </si>
  <si>
    <t>Raymond van Bochove</t>
  </si>
  <si>
    <t>Raymond van Bochove</t>
    <phoneticPr fontId="0" type="noConversion"/>
  </si>
  <si>
    <t>Roy Kienjet</t>
  </si>
  <si>
    <t>Roy Kienjet</t>
    <phoneticPr fontId="0" type="noConversion"/>
  </si>
  <si>
    <t>Chivaro Friendwijk</t>
  </si>
  <si>
    <t>Chivaro Friendwijk</t>
    <phoneticPr fontId="0" type="noConversion"/>
  </si>
  <si>
    <t>Jacco Bakker</t>
  </si>
  <si>
    <t>Jacco Bakker</t>
    <phoneticPr fontId="0" type="noConversion"/>
  </si>
  <si>
    <t>Daan Stolk</t>
  </si>
  <si>
    <t>R. De Wilde</t>
  </si>
  <si>
    <t>A. Pols</t>
  </si>
  <si>
    <t>P. Van den Bergh</t>
  </si>
  <si>
    <t>W. Pool</t>
  </si>
  <si>
    <t>A. Mensing (Andrew)</t>
  </si>
  <si>
    <t>A. Van der Leij</t>
  </si>
  <si>
    <t>J. Klein (Jorik)</t>
  </si>
  <si>
    <t>R. Van Rekom</t>
  </si>
  <si>
    <t>W. Pols</t>
  </si>
  <si>
    <t>H. Hollander</t>
  </si>
  <si>
    <t>Schaakhuis</t>
  </si>
  <si>
    <t>T. Boldoo</t>
  </si>
  <si>
    <t>P. Ydo</t>
  </si>
  <si>
    <t>T. Dekker (Theo)</t>
  </si>
  <si>
    <t>J. Van Rekom</t>
  </si>
  <si>
    <t>I. Apon</t>
  </si>
  <si>
    <t>P.L. De Freytas</t>
  </si>
  <si>
    <t>J. Van de Griend</t>
  </si>
  <si>
    <t>D. Brijs</t>
  </si>
  <si>
    <t>Maassluis</t>
  </si>
  <si>
    <t>K. Van 't Hoff</t>
  </si>
  <si>
    <t>De Willige Dame</t>
  </si>
  <si>
    <t>Hans Hollander</t>
  </si>
  <si>
    <t>Iwahn Apon</t>
  </si>
  <si>
    <t>Pim Ydo</t>
  </si>
  <si>
    <t>N. Van Mourik</t>
  </si>
  <si>
    <t>B. Dobber</t>
  </si>
  <si>
    <t>De Scheve Toren</t>
  </si>
  <si>
    <t>W. Gijsen</t>
  </si>
  <si>
    <t>J. Euser</t>
  </si>
  <si>
    <t>R. Melger</t>
  </si>
  <si>
    <t>J. De Haan</t>
  </si>
  <si>
    <t>H. Vink</t>
  </si>
  <si>
    <t>P. Van de Berg</t>
  </si>
  <si>
    <t>A. Van Dieën</t>
  </si>
  <si>
    <t>J. Weitering</t>
  </si>
  <si>
    <t>Chess Club</t>
  </si>
  <si>
    <t>P. Van Soest</t>
  </si>
  <si>
    <t>Peter van Soest</t>
  </si>
  <si>
    <t>Bert Dobber</t>
  </si>
  <si>
    <t>W.A. Bergers</t>
  </si>
  <si>
    <t>Nico van Mourik</t>
  </si>
  <si>
    <t>Hans Vink</t>
  </si>
  <si>
    <t>Y. Van Beest</t>
  </si>
  <si>
    <t>K. De Kok</t>
  </si>
  <si>
    <t>S. Al-Yassin</t>
  </si>
  <si>
    <t>D. Jharap</t>
  </si>
  <si>
    <t>S.O. Rotterdam</t>
  </si>
  <si>
    <t>K. Van de Berg</t>
  </si>
  <si>
    <t>A. Harms</t>
  </si>
  <si>
    <t>M. Van Hulst</t>
  </si>
  <si>
    <t>J. De Ruyter</t>
  </si>
  <si>
    <t>Ferhat Erdohen</t>
  </si>
  <si>
    <t>Yaro van Beest</t>
  </si>
  <si>
    <t>M. Van den Berg</t>
  </si>
  <si>
    <t>Djin Jharap</t>
  </si>
  <si>
    <t>Liqin Lu</t>
  </si>
  <si>
    <t>?</t>
  </si>
  <si>
    <t>Dominggus Paays</t>
  </si>
  <si>
    <t>Djad Maes</t>
  </si>
  <si>
    <t>Daniel Franke</t>
  </si>
  <si>
    <t>D. Franke</t>
  </si>
  <si>
    <t>Qian Huang</t>
  </si>
  <si>
    <t>Muhammad Saad Zubair</t>
  </si>
  <si>
    <t>M. Saad Zubair</t>
  </si>
  <si>
    <t>William Shakhverdian</t>
  </si>
  <si>
    <t>Cedric Kerkmeester</t>
  </si>
  <si>
    <t>Meri Bahadoer</t>
  </si>
  <si>
    <t>Eva Stok</t>
  </si>
  <si>
    <t>Tygo Tiemens</t>
  </si>
  <si>
    <t>Luana Mensing</t>
  </si>
  <si>
    <t>D'joshua Wiegmann</t>
  </si>
  <si>
    <t>Danyl Geers</t>
  </si>
  <si>
    <t>D. Geers</t>
  </si>
  <si>
    <t>W. Shakhverdian</t>
  </si>
  <si>
    <t>T. Tiemens</t>
  </si>
  <si>
    <t>D. Wiegmann</t>
  </si>
  <si>
    <t>Denny Keetelaar</t>
  </si>
  <si>
    <t>Matthias Rietveld</t>
  </si>
  <si>
    <t>Manasvita Basa</t>
  </si>
  <si>
    <t>Milan Braaksma</t>
  </si>
  <si>
    <t>Jannes Westerhof</t>
  </si>
  <si>
    <t>M. Basa</t>
  </si>
  <si>
    <t>D. Keetelaar</t>
  </si>
  <si>
    <t>Dani Retel Helmrich</t>
  </si>
  <si>
    <t>Aarush Srivastava</t>
  </si>
  <si>
    <t>Enrique Hekker</t>
  </si>
  <si>
    <t>Alaya Retel Helmrich</t>
  </si>
  <si>
    <t>Lamiek Tsehaye</t>
  </si>
  <si>
    <t>Hendrik Donders</t>
  </si>
  <si>
    <t>Zayd Maes</t>
  </si>
  <si>
    <t>H. Donders</t>
  </si>
  <si>
    <t>A.R. Helmrich</t>
  </si>
  <si>
    <t>A. Srivastava</t>
  </si>
  <si>
    <t>D.R. Helmrich</t>
  </si>
  <si>
    <t>L. Tsehaye</t>
  </si>
  <si>
    <t>E. Hekker</t>
  </si>
  <si>
    <t>Djezzmonde Kanbier</t>
  </si>
  <si>
    <t>Jeroen Dijkstra</t>
  </si>
  <si>
    <t>Sjoerd Smink</t>
  </si>
  <si>
    <t>Joep Westerhof</t>
  </si>
  <si>
    <t>Chen Huang</t>
  </si>
  <si>
    <t>Twan van Raamsdonk</t>
  </si>
  <si>
    <t>Maxim van Emmerik</t>
  </si>
  <si>
    <t>Thijmen Venema</t>
  </si>
  <si>
    <t>D. Kanbier</t>
  </si>
  <si>
    <t>T. Van Raamsdonk</t>
  </si>
  <si>
    <t>S. Smink</t>
  </si>
  <si>
    <t>T. Venema</t>
  </si>
  <si>
    <t>Maarten Hartkoren</t>
  </si>
  <si>
    <t>Bent Blokland</t>
  </si>
  <si>
    <t>Roderick Bötticher</t>
  </si>
  <si>
    <t>Rocher Plet</t>
  </si>
  <si>
    <t>Donald Bötticher</t>
  </si>
  <si>
    <t>Samuel Gijsen</t>
  </si>
  <si>
    <t>B. Blokland</t>
  </si>
  <si>
    <t>R. Bötticher</t>
  </si>
  <si>
    <t>D. Bötticher</t>
  </si>
  <si>
    <t>R. Plet</t>
  </si>
  <si>
    <t>A. Potapov</t>
  </si>
  <si>
    <t>Aristarch Potapov</t>
  </si>
  <si>
    <t>Mayhan Shirali</t>
  </si>
  <si>
    <t>Soroush Abafar</t>
  </si>
  <si>
    <t>Vhinnzee Kanbier</t>
  </si>
  <si>
    <t>Julian Rietveld</t>
  </si>
  <si>
    <t>Saeed Zubair</t>
  </si>
  <si>
    <t>V. Kanbier</t>
  </si>
  <si>
    <t>S. Zubair</t>
  </si>
  <si>
    <t>S. Abafar</t>
  </si>
  <si>
    <t>M. Shirali</t>
  </si>
  <si>
    <t>Aart Harms</t>
  </si>
  <si>
    <t>Ed van Eeden</t>
  </si>
  <si>
    <t>Gaston Zwaneveld</t>
  </si>
  <si>
    <t>Isis van den Bosch</t>
  </si>
  <si>
    <t>Rowan van Willigen</t>
  </si>
  <si>
    <t>Maxim de Sio</t>
  </si>
  <si>
    <t>Ronald van der Vloet</t>
  </si>
  <si>
    <t>Benjamin Venema</t>
  </si>
  <si>
    <t>I. Van den Bosch</t>
  </si>
  <si>
    <t>B. Venema</t>
  </si>
  <si>
    <t>R. Van Willigen</t>
  </si>
  <si>
    <t>M. De Sio</t>
  </si>
  <si>
    <t>A. Rouwert Boer</t>
  </si>
  <si>
    <t>André Rouwert Boer</t>
  </si>
  <si>
    <t>Teije van der Zee</t>
  </si>
  <si>
    <t>Stefan Grootveld</t>
  </si>
  <si>
    <t>Tonny Wang</t>
  </si>
  <si>
    <t>Ansh Jakhari</t>
  </si>
  <si>
    <t>Loek Blokland</t>
  </si>
  <si>
    <t>Alyssa van Bochove</t>
  </si>
  <si>
    <t>Sem Voogt</t>
  </si>
  <si>
    <t>Fabiyan van der Beukel</t>
  </si>
  <si>
    <t>F. Van der Beukel</t>
  </si>
  <si>
    <t>S. Grootveld</t>
  </si>
  <si>
    <t>T. Wang</t>
  </si>
  <si>
    <t>T. Van der Zee</t>
  </si>
  <si>
    <t>A. Jakhari</t>
  </si>
  <si>
    <t>S. Voogt</t>
  </si>
  <si>
    <t>L. Blokland</t>
  </si>
  <si>
    <t>A. Van Bochove</t>
  </si>
  <si>
    <t>Arne Pols</t>
  </si>
  <si>
    <t>Krimpen a/d IJssel</t>
  </si>
  <si>
    <t>Sliedrecht, 4 maart</t>
  </si>
  <si>
    <t>Johan Starmans</t>
  </si>
  <si>
    <t>Eric Starmans</t>
  </si>
  <si>
    <t>Groep 4</t>
  </si>
  <si>
    <t>Groep 5</t>
  </si>
  <si>
    <t>Groep 6</t>
  </si>
  <si>
    <t>Groep 7</t>
  </si>
  <si>
    <t>Groep 8</t>
  </si>
  <si>
    <t>Jeroen Verkade</t>
  </si>
  <si>
    <t>Dana Verheij</t>
  </si>
  <si>
    <t>Mees de Heij</t>
  </si>
  <si>
    <t>Yuhao Chen</t>
  </si>
  <si>
    <t>Niels van Herk</t>
  </si>
  <si>
    <t>Yisha Chen</t>
  </si>
  <si>
    <t>Mike Erkemey</t>
  </si>
  <si>
    <t>Elysia Feng</t>
  </si>
  <si>
    <t>Robin Tenhunen</t>
  </si>
  <si>
    <t>Terje de Heij</t>
  </si>
  <si>
    <t>Geert Brandt</t>
  </si>
  <si>
    <t>Dana Faybisch</t>
  </si>
  <si>
    <t>Charles Cohen</t>
  </si>
  <si>
    <t>Niek Scheffer</t>
  </si>
  <si>
    <t>Sander Korsten</t>
  </si>
  <si>
    <t>Ryan Staal</t>
  </si>
  <si>
    <t>Maurits Verhoeven</t>
  </si>
  <si>
    <t>Dirk Koelewijn</t>
  </si>
  <si>
    <t>Douwe Dirk Tasma</t>
  </si>
  <si>
    <t>Ramiz Naibov</t>
  </si>
  <si>
    <t>Anthony Chen</t>
  </si>
  <si>
    <t>Ricardo Veen</t>
  </si>
  <si>
    <t>Julian van Dieën</t>
  </si>
  <si>
    <t>Niels Stok</t>
  </si>
  <si>
    <t>Jurrian Groeneveld</t>
  </si>
  <si>
    <t>Devon Aurelio Lepez</t>
  </si>
  <si>
    <t>Joshua Koers</t>
  </si>
  <si>
    <t>Björn Mol</t>
  </si>
  <si>
    <t>Alina Pröschle</t>
  </si>
  <si>
    <t>Karel Peursem</t>
  </si>
  <si>
    <t>Thijmen Korsten</t>
  </si>
  <si>
    <t>Renske de Heij</t>
  </si>
  <si>
    <t>Leonard Born</t>
  </si>
  <si>
    <t>Lizzy van Anrooij</t>
  </si>
  <si>
    <t>Jan van der Zee</t>
  </si>
  <si>
    <t>Samin van den Berg</t>
  </si>
  <si>
    <t>Siem de Jager</t>
  </si>
  <si>
    <t>Kristel van Middelkoop</t>
  </si>
  <si>
    <t>Leen van Driel</t>
  </si>
  <si>
    <t>J. Starmans</t>
  </si>
  <si>
    <t>Hein Schouwenaar</t>
  </si>
  <si>
    <t>E. Starmans</t>
  </si>
  <si>
    <t>D. Verheij</t>
  </si>
  <si>
    <t>M. De Heij</t>
  </si>
  <si>
    <t>N. Van Herk</t>
  </si>
  <si>
    <t>M. Erkemey</t>
  </si>
  <si>
    <t>E. Feng</t>
  </si>
  <si>
    <t>R. Tenhunen</t>
  </si>
  <si>
    <t>T. De Heij</t>
  </si>
  <si>
    <t>G. Brandt</t>
  </si>
  <si>
    <t>D. Faybisch</t>
  </si>
  <si>
    <t>C. Cohen</t>
  </si>
  <si>
    <t>N. Scheffer</t>
  </si>
  <si>
    <t>R. Staal</t>
  </si>
  <si>
    <t>D. Koelewijn</t>
  </si>
  <si>
    <t>D. Tasma</t>
  </si>
  <si>
    <t>R. Naibov</t>
  </si>
  <si>
    <t>A. Chen</t>
  </si>
  <si>
    <t>R. Veen</t>
  </si>
  <si>
    <t>N. Stok</t>
  </si>
  <si>
    <t>J. Van Dieën</t>
  </si>
  <si>
    <t>J. Groeneveld</t>
  </si>
  <si>
    <t>D. Lepez</t>
  </si>
  <si>
    <t>J. Koers</t>
  </si>
  <si>
    <t>B. Mol</t>
  </si>
  <si>
    <t>A. Pröschle</t>
  </si>
  <si>
    <t>K. Peursem</t>
  </si>
  <si>
    <t>T. Korsten</t>
  </si>
  <si>
    <t>R. De Heij</t>
  </si>
  <si>
    <t>L. Born</t>
  </si>
  <si>
    <t>L. Van Anrooij</t>
  </si>
  <si>
    <t>J. Van der Zee</t>
  </si>
  <si>
    <t>S. Van den Berg</t>
  </si>
  <si>
    <t>S. De Jager</t>
  </si>
  <si>
    <t>K. Van Middelkoop</t>
  </si>
  <si>
    <t>L. Van Driel</t>
  </si>
  <si>
    <t>G. van Dongen</t>
  </si>
  <si>
    <t>R. Krul</t>
  </si>
  <si>
    <t>T. Den Rooijen</t>
  </si>
  <si>
    <t>W. De Bruin</t>
  </si>
  <si>
    <t>R. Jelier</t>
  </si>
  <si>
    <t>O. Van Haren</t>
  </si>
  <si>
    <t>T. Huijzer</t>
  </si>
  <si>
    <t>Waddinxveen</t>
  </si>
  <si>
    <t>K. Van der Does</t>
  </si>
  <si>
    <t>H. Van de Beukel</t>
  </si>
  <si>
    <t>H. Stakenburg</t>
  </si>
  <si>
    <t>Alphen aan den Rijn</t>
  </si>
  <si>
    <t>A. Osinga (Andre)</t>
  </si>
  <si>
    <t>Charlois Europoort</t>
  </si>
  <si>
    <t>H. Boersma</t>
  </si>
  <si>
    <t>J. Bottema</t>
  </si>
  <si>
    <t>De Cirkel</t>
  </si>
  <si>
    <t>M. Osinga</t>
  </si>
  <si>
    <t>F. Wijnhoven</t>
  </si>
  <si>
    <t>L. Mensing</t>
  </si>
  <si>
    <t>P. Fafie</t>
  </si>
  <si>
    <t>B. Van Bloppoel</t>
  </si>
  <si>
    <t>Klockelaar</t>
  </si>
  <si>
    <t>L. Van Dongen</t>
  </si>
  <si>
    <t>J. Van Dongen</t>
  </si>
  <si>
    <t>T. De Waard</t>
  </si>
  <si>
    <t>T. Ceelen</t>
  </si>
  <si>
    <t>Gijs van Dongen</t>
  </si>
  <si>
    <t>Rene Krul</t>
  </si>
  <si>
    <t>Wouter de Bruin</t>
  </si>
  <si>
    <t>Rick Jelier</t>
  </si>
  <si>
    <t>Ottto van Haren</t>
  </si>
  <si>
    <t>Hans van de Beukel</t>
  </si>
  <si>
    <t>Andre Osinga</t>
  </si>
  <si>
    <t>Herman Stakenburg</t>
  </si>
  <si>
    <t>Jelle Bottema</t>
  </si>
  <si>
    <t>Marjolein Osinga</t>
  </si>
  <si>
    <t>Jelle van Dongen</t>
  </si>
  <si>
    <t>Francina Wijnhoven</t>
  </si>
  <si>
    <t>T. Huijzer (j)</t>
  </si>
  <si>
    <t>Tim de Waard</t>
  </si>
  <si>
    <t>Lana van Dongen</t>
  </si>
  <si>
    <t>T. Ceelen (j)</t>
  </si>
  <si>
    <t>De Giessen / Dordrecht</t>
  </si>
  <si>
    <t>Thijs van Dam</t>
  </si>
  <si>
    <t>Lander van Coppenolle</t>
  </si>
  <si>
    <t>L. Van Coppenolle</t>
  </si>
  <si>
    <t>T. Van Dam</t>
  </si>
  <si>
    <t>Pathman Ponnaiya</t>
  </si>
  <si>
    <t>Hunan Paracha</t>
  </si>
  <si>
    <t>Albert Dumbraveanu</t>
  </si>
  <si>
    <t>H. Paracha</t>
  </si>
  <si>
    <t>A. Dumbraveanu</t>
  </si>
  <si>
    <t>P. Ponnaiya</t>
  </si>
  <si>
    <t>Guillermo Diaz Heredia</t>
  </si>
  <si>
    <t>Louis Liu</t>
  </si>
  <si>
    <t>David Meijboom</t>
  </si>
  <si>
    <t>Alexander den Otter</t>
  </si>
  <si>
    <t>L. Liu</t>
  </si>
  <si>
    <t>G.D. Heredia</t>
  </si>
  <si>
    <t>D. Meijboom</t>
  </si>
  <si>
    <t>Jorrit Vermeij</t>
  </si>
  <si>
    <t>Manuel Diaz Heredia</t>
  </si>
  <si>
    <t>Bram Kes</t>
  </si>
  <si>
    <t>M.D. Heredia</t>
  </si>
  <si>
    <t>B. Kes</t>
  </si>
  <si>
    <t>J. Vermeij</t>
  </si>
  <si>
    <t>Sarah-Joy Koorevaar</t>
  </si>
  <si>
    <t>Roan Rijnders</t>
  </si>
  <si>
    <t>Renzo van Vuuren</t>
  </si>
  <si>
    <t>Tim van Huizen</t>
  </si>
  <si>
    <t>R. Rijnders</t>
  </si>
  <si>
    <t>S.J. Koorevaar</t>
  </si>
  <si>
    <t>R. Van Vuuren</t>
  </si>
  <si>
    <t>T. Van Huizen</t>
  </si>
  <si>
    <t>Samuel Lopes</t>
  </si>
  <si>
    <t>Falco Blankensteijn</t>
  </si>
  <si>
    <t>Vinay Singh</t>
  </si>
  <si>
    <t>Julie Roordink</t>
  </si>
  <si>
    <t>Romee Blankensteijn</t>
  </si>
  <si>
    <t>Daan Booij</t>
  </si>
  <si>
    <t>D. Booij</t>
  </si>
  <si>
    <t>S. Lopes</t>
  </si>
  <si>
    <t>F. Blankensteijn</t>
  </si>
  <si>
    <t>R. Blankensteijn</t>
  </si>
  <si>
    <t>V. Singh</t>
  </si>
  <si>
    <t>J. Roordink</t>
  </si>
  <si>
    <t>Arie van der Starre</t>
  </si>
  <si>
    <t>Groep 9</t>
  </si>
  <si>
    <t>Rolf Hendriks</t>
  </si>
  <si>
    <t>Lavanan Ponnaiya</t>
  </si>
  <si>
    <t>Simon van Stiphout</t>
  </si>
  <si>
    <t>Marlies de Bruijne</t>
  </si>
  <si>
    <t>Thom van Duin</t>
  </si>
  <si>
    <t>Maren de Bruin</t>
  </si>
  <si>
    <t>Bastiaan Visser</t>
  </si>
  <si>
    <t>L. Ponnaiya</t>
  </si>
  <si>
    <t>S. Van Stiphout</t>
  </si>
  <si>
    <t>M. De Bruin</t>
  </si>
  <si>
    <t>T. Van Duin</t>
  </si>
  <si>
    <t>A. Van der Starre</t>
  </si>
  <si>
    <t>M. De Bruijne</t>
  </si>
  <si>
    <t>R. Hendriks</t>
  </si>
  <si>
    <t>Louis Zhou</t>
  </si>
  <si>
    <t>Matthijs Roordink</t>
  </si>
  <si>
    <t>David Verhoef</t>
  </si>
  <si>
    <t>Daniel Lim-Apo</t>
  </si>
  <si>
    <t>Maarten de Ruiter</t>
  </si>
  <si>
    <t>Shams Yaseen</t>
  </si>
  <si>
    <t>Jasper Geerse</t>
  </si>
  <si>
    <t>Thom Tinke</t>
  </si>
  <si>
    <t>L. Zhou</t>
  </si>
  <si>
    <t>M. Roordink</t>
  </si>
  <si>
    <t>D. Verhoef</t>
  </si>
  <si>
    <t>D. Lim-Apo</t>
  </si>
  <si>
    <t>S. Yaseen</t>
  </si>
  <si>
    <t>J. Geerse</t>
  </si>
  <si>
    <t>T. Tinke</t>
  </si>
  <si>
    <t>M. De Ruiter (Maarten)</t>
  </si>
  <si>
    <t>Groep 10</t>
  </si>
  <si>
    <t>Groep 11</t>
  </si>
  <si>
    <t>Groep 12</t>
  </si>
  <si>
    <t>Jaimy Bakker</t>
  </si>
  <si>
    <t>Niek Rottier</t>
  </si>
  <si>
    <t>Laura van Duin</t>
  </si>
  <si>
    <t>Caia Rijnders</t>
  </si>
  <si>
    <t>Ann Rosie Kathmann</t>
  </si>
  <si>
    <t>Li Ya Chen</t>
  </si>
  <si>
    <t>Loïs Bruin</t>
  </si>
  <si>
    <t>Britt Scheffer</t>
  </si>
  <si>
    <t>J. Bakker (Jaimy)</t>
  </si>
  <si>
    <t>N. Rottier</t>
  </si>
  <si>
    <t>L. Van Duin</t>
  </si>
  <si>
    <t>C. Rijnders</t>
  </si>
  <si>
    <t>A.R. Kathmann</t>
  </si>
  <si>
    <t>L.Y. Chen</t>
  </si>
  <si>
    <t>L. Bruin</t>
  </si>
  <si>
    <t>B. Scheffer</t>
  </si>
  <si>
    <t>Lucas Rottier</t>
  </si>
  <si>
    <t>J. Kruidenier</t>
  </si>
  <si>
    <t>Chayenna van der Kaaden</t>
  </si>
  <si>
    <t>Florian de Jong</t>
  </si>
  <si>
    <t>Mare Stuij</t>
  </si>
  <si>
    <t>Jelle Peursem</t>
  </si>
  <si>
    <t>Odette Blom</t>
  </si>
  <si>
    <t>Sahaana Sriram</t>
  </si>
  <si>
    <t>Jasmijn Heinenberg</t>
  </si>
  <si>
    <t>Floris Blom</t>
  </si>
  <si>
    <t>Jaco Kruidenier</t>
  </si>
  <si>
    <t>L. Rottier</t>
  </si>
  <si>
    <t>C. Van der Kaaden</t>
  </si>
  <si>
    <t>F. De Jong</t>
  </si>
  <si>
    <t>M. Stuij</t>
  </si>
  <si>
    <t>J. Peursem</t>
  </si>
  <si>
    <t>O. Blom</t>
  </si>
  <si>
    <t>S. Sriram</t>
  </si>
  <si>
    <t>J. Heinenberg</t>
  </si>
  <si>
    <t>F. Blom</t>
  </si>
  <si>
    <t>T. Van de Lisdonk</t>
  </si>
  <si>
    <t>D. Otterspeer</t>
  </si>
  <si>
    <t>D. Vermeij</t>
  </si>
  <si>
    <t>Timo Van de Lisdonk</t>
  </si>
  <si>
    <t>Daan Otterspeer</t>
  </si>
  <si>
    <t>Djurre Vermeij</t>
  </si>
  <si>
    <t>Peter Zhao</t>
  </si>
  <si>
    <t>Rafaël Koers</t>
  </si>
  <si>
    <t>Tom Hendriks</t>
  </si>
  <si>
    <t>Lucas de Bruijne</t>
  </si>
  <si>
    <t>Eden Xu Yan</t>
  </si>
  <si>
    <t>Rishabh Gupta</t>
  </si>
  <si>
    <t>Jake van der Weijde</t>
  </si>
  <si>
    <t>P. Zhao</t>
  </si>
  <si>
    <t>R. Koers</t>
  </si>
  <si>
    <t>T. Hendriks</t>
  </si>
  <si>
    <t>L. De Bruijne</t>
  </si>
  <si>
    <t>E. Xu Yan</t>
  </si>
  <si>
    <t>R. Gupta</t>
  </si>
  <si>
    <t>J. Van der Weijde</t>
  </si>
  <si>
    <t>C.F. Van Toor</t>
  </si>
  <si>
    <t>Erasmus</t>
  </si>
  <si>
    <t>P. Van Veen</t>
  </si>
  <si>
    <t>H. Van Calmthout</t>
  </si>
  <si>
    <t>A. Kreukniet</t>
  </si>
  <si>
    <t>Acquoy</t>
  </si>
  <si>
    <t>Hans van Calmthout</t>
  </si>
  <si>
    <t>Dik van der Pluijm</t>
  </si>
  <si>
    <t>D. van der Pluijm</t>
  </si>
  <si>
    <t>B. Boers</t>
  </si>
  <si>
    <t>R. Simon</t>
  </si>
  <si>
    <t>Ashtapada</t>
  </si>
  <si>
    <t>S. De Oude</t>
  </si>
  <si>
    <t>RSR Ivoren Toren</t>
  </si>
  <si>
    <t>M. Avedissian</t>
  </si>
  <si>
    <t>M. Bijkerk</t>
  </si>
  <si>
    <t>A. Bakija</t>
  </si>
  <si>
    <t>P. Dekker</t>
  </si>
  <si>
    <t>J. Bonninga</t>
  </si>
  <si>
    <t>R. Jongenelen</t>
  </si>
  <si>
    <t>De Kentering</t>
  </si>
  <si>
    <t>F. Erdogan</t>
  </si>
  <si>
    <t>G. Schraa</t>
  </si>
  <si>
    <t>Peter van Veen</t>
  </si>
  <si>
    <t>Kees van Toor</t>
  </si>
  <si>
    <t>Ger Schraa</t>
  </si>
  <si>
    <t>Jaap Bonninga</t>
  </si>
  <si>
    <t>Sybe de Oude</t>
  </si>
  <si>
    <t>Minas Avedissian</t>
  </si>
  <si>
    <t>Michael Bijkerk</t>
  </si>
  <si>
    <t>Peter Dekker</t>
  </si>
  <si>
    <t>D. Van der Pluijm</t>
  </si>
  <si>
    <t>Benjamin Boers</t>
  </si>
  <si>
    <t>Arjan Kreukniet</t>
  </si>
  <si>
    <t>B. Van de Donk</t>
  </si>
  <si>
    <t>Ex-Sliedrecht</t>
  </si>
  <si>
    <t>F. Van der Heiden</t>
  </si>
  <si>
    <t>Onesimus</t>
  </si>
  <si>
    <t>H. Koedam</t>
  </si>
  <si>
    <t>A. Van Houwelingen (Arco)</t>
  </si>
  <si>
    <t>M. De Boer</t>
  </si>
  <si>
    <t>J. Gijsen</t>
  </si>
  <si>
    <t>M. Boom</t>
  </si>
  <si>
    <t>Frans van der Heiden</t>
  </si>
  <si>
    <t>Hans Koedam</t>
  </si>
  <si>
    <t>Mike Boom</t>
  </si>
  <si>
    <t>Arco van Houwelingen</t>
  </si>
  <si>
    <t>Martin de Boer</t>
  </si>
  <si>
    <t>Johan Gijsen</t>
  </si>
  <si>
    <t>Joaquin Aarts</t>
  </si>
  <si>
    <t>J. Aarts</t>
  </si>
  <si>
    <t>Lennart Pols</t>
  </si>
  <si>
    <t>Julian Oskam</t>
  </si>
  <si>
    <t>Nuno Scholten</t>
  </si>
  <si>
    <t>Oswin van den Bout</t>
  </si>
  <si>
    <t>O. Van den Bout</t>
  </si>
  <si>
    <t>N. Scholten</t>
  </si>
  <si>
    <t>J. Oskam (Julian)</t>
  </si>
  <si>
    <t>Christiaan Blom</t>
  </si>
  <si>
    <t>Silas van der Geld</t>
  </si>
  <si>
    <t>Joris Brands</t>
  </si>
  <si>
    <t>Jona van der Geld</t>
  </si>
  <si>
    <t>Charlie Szymanska</t>
  </si>
  <si>
    <t>C. Szymanska</t>
  </si>
  <si>
    <t>J. Brands</t>
  </si>
  <si>
    <t>C. Blom</t>
  </si>
  <si>
    <t>Cornelis Pols</t>
  </si>
  <si>
    <t>Lucas Ebus</t>
  </si>
  <si>
    <t>Marco de Koning</t>
  </si>
  <si>
    <t>Jens Ortgiess</t>
  </si>
  <si>
    <t>C. Pols</t>
  </si>
  <si>
    <t>J. Ortgiess</t>
  </si>
  <si>
    <t>L. Ebus</t>
  </si>
  <si>
    <t>M. De Koning</t>
  </si>
  <si>
    <t>Jungbin Lee</t>
  </si>
  <si>
    <t>Jungmin Lee</t>
  </si>
  <si>
    <t>Manixia Wortman</t>
  </si>
  <si>
    <t>Rawi Wortman</t>
  </si>
  <si>
    <t>Bart van der Zaan</t>
  </si>
  <si>
    <t>J. Lee (Jungbin)</t>
  </si>
  <si>
    <t>J. Lee (Jungmin)</t>
  </si>
  <si>
    <t>M. Wortman</t>
  </si>
  <si>
    <t>R. Wortman</t>
  </si>
  <si>
    <t>B. Van der Zaan</t>
  </si>
  <si>
    <t>Janice Fu</t>
  </si>
  <si>
    <t>Jordan Lam</t>
  </si>
  <si>
    <t>Kick Nijdam</t>
  </si>
  <si>
    <t>Raul van Velzen</t>
  </si>
  <si>
    <t>Amir Tetova</t>
  </si>
  <si>
    <t>J. Fu</t>
  </si>
  <si>
    <t>J. Lam</t>
  </si>
  <si>
    <t>K. Nijdam</t>
  </si>
  <si>
    <t>R. Van Velzen</t>
  </si>
  <si>
    <t>Robin Brands</t>
  </si>
  <si>
    <t>Jeroen Noordzij</t>
  </si>
  <si>
    <t>Boyd Leenen</t>
  </si>
  <si>
    <t>Olaf Emmerzael</t>
  </si>
  <si>
    <t>R. Brands</t>
  </si>
  <si>
    <t>J. Noordzij</t>
  </si>
  <si>
    <t>B. Leenen</t>
  </si>
  <si>
    <t>O. Emmerzael</t>
  </si>
  <si>
    <t>Marc den Uijl</t>
  </si>
  <si>
    <t>Jefta Hoogendoorn</t>
  </si>
  <si>
    <t>Jonathan Pols</t>
  </si>
  <si>
    <t>Rens Blonk</t>
  </si>
  <si>
    <t>M. Den Uijl</t>
  </si>
  <si>
    <t>J. Hoogendoorn</t>
  </si>
  <si>
    <t>J. Pols</t>
  </si>
  <si>
    <t>R. Blonk</t>
  </si>
  <si>
    <t>Sparsh Patel</t>
  </si>
  <si>
    <t>Lisa Verbunt</t>
  </si>
  <si>
    <t>Badr Haddou</t>
  </si>
  <si>
    <t>Sven Blonk</t>
  </si>
  <si>
    <t>S. Blonk</t>
  </si>
  <si>
    <t>F. Tchistiakov</t>
  </si>
  <si>
    <t>S. Patel</t>
  </si>
  <si>
    <t>L. Verbunt</t>
  </si>
  <si>
    <t>B. Haddou</t>
  </si>
  <si>
    <t>Barsin Afshari</t>
  </si>
  <si>
    <t>Sabi Sorban</t>
  </si>
  <si>
    <t>Fabricio Both</t>
  </si>
  <si>
    <t>Seth van Houwelingen</t>
  </si>
  <si>
    <t>Sven Langstraat</t>
  </si>
  <si>
    <t>Vincent Langstraat</t>
  </si>
  <si>
    <t>Casper Kimenai</t>
  </si>
  <si>
    <t>Dani van Velzen</t>
  </si>
  <si>
    <t>Elis Hölzer</t>
  </si>
  <si>
    <t>Tommy Wang</t>
  </si>
  <si>
    <t>S. Langstraat</t>
  </si>
  <si>
    <t>V. Langstraat</t>
  </si>
  <si>
    <t>C. Kimenai</t>
  </si>
  <si>
    <t>D. Van Velzen</t>
  </si>
  <si>
    <t>E. Hölzer</t>
  </si>
  <si>
    <t>B. Afshari</t>
  </si>
  <si>
    <t>S. Sorban</t>
  </si>
  <si>
    <t>F. Both</t>
  </si>
  <si>
    <t>S. Van Houwelingen</t>
  </si>
  <si>
    <t>Joas Berkouwer</t>
  </si>
  <si>
    <t>Arda Yantur</t>
  </si>
  <si>
    <t>Amin Tetova</t>
  </si>
  <si>
    <t>Gyoparka Sorban</t>
  </si>
  <si>
    <t>Simon Meijboom</t>
  </si>
  <si>
    <t>Nils Emmerzael</t>
  </si>
  <si>
    <t>Mayerli Nohar</t>
  </si>
  <si>
    <t>Ala Maduro</t>
  </si>
  <si>
    <t>A. Yantur</t>
  </si>
  <si>
    <t>J. Berkouwer</t>
  </si>
  <si>
    <t>A. Tetova (Amin)</t>
  </si>
  <si>
    <t>G. Sorban</t>
  </si>
  <si>
    <t>S. Meijboom</t>
  </si>
  <si>
    <t>N. Emmerzael</t>
  </si>
  <si>
    <t>M. Nohar</t>
  </si>
  <si>
    <t>A. Maduro</t>
  </si>
  <si>
    <t>A. Tetova (Amir)</t>
  </si>
  <si>
    <t>Groep 13</t>
  </si>
  <si>
    <t>Boaz Roozendaal</t>
  </si>
  <si>
    <t>Annabel Geurts</t>
  </si>
  <si>
    <t>Daniël van Leeuwen</t>
  </si>
  <si>
    <t>Jabber Al-Yassin</t>
  </si>
  <si>
    <t>Lucas Geurts</t>
  </si>
  <si>
    <t>Ribas Kruidenier</t>
  </si>
  <si>
    <t>Roman Stap</t>
  </si>
  <si>
    <t>Alex Nieuwenhuis</t>
  </si>
  <si>
    <t>B. Roozendaal</t>
  </si>
  <si>
    <t>A. Nieuwenhuis</t>
  </si>
  <si>
    <t>A. Geurts</t>
  </si>
  <si>
    <t>D. Van Leeuwen</t>
  </si>
  <si>
    <t>J. Al-Yassin</t>
  </si>
  <si>
    <t>L. Geurts</t>
  </si>
  <si>
    <t>R. Kruidenier</t>
  </si>
  <si>
    <t>R. Stap</t>
  </si>
  <si>
    <t>Sliedrecht, 15 februari</t>
  </si>
  <si>
    <t>De Pionier</t>
  </si>
  <si>
    <t>Kathleen Velasco</t>
  </si>
  <si>
    <t>SSV De Klimop</t>
  </si>
  <si>
    <t>Jens Cuyvers</t>
  </si>
  <si>
    <t>Christiaan Smeets</t>
  </si>
  <si>
    <t>K. Velasco</t>
  </si>
  <si>
    <t>J. Cuyvers</t>
  </si>
  <si>
    <t>C. Smeets</t>
  </si>
  <si>
    <t>Dennis Borisenko</t>
  </si>
  <si>
    <t>Dennis van den Boomgaard</t>
  </si>
  <si>
    <t>D. Borisenko</t>
  </si>
  <si>
    <t>D. Van den Boomgaard</t>
  </si>
  <si>
    <t>Krimpen aan den Ijssel</t>
  </si>
  <si>
    <t>Mathijs Vogels</t>
  </si>
  <si>
    <t>M. Vogels</t>
  </si>
  <si>
    <t>Nick Lai</t>
  </si>
  <si>
    <t>Justin Sloots</t>
  </si>
  <si>
    <t>Chatshatur Sharbatian</t>
  </si>
  <si>
    <t>N. Lai</t>
  </si>
  <si>
    <t>J. Sloots</t>
  </si>
  <si>
    <t>C. Sharbatian</t>
  </si>
  <si>
    <t>Theo Theunisse</t>
  </si>
  <si>
    <t>Dominick Burger</t>
  </si>
  <si>
    <t>Rafael Afshari</t>
  </si>
  <si>
    <t>Vram Nazlukhanyan</t>
  </si>
  <si>
    <t>T. Theunisse</t>
  </si>
  <si>
    <t>D. Burger</t>
  </si>
  <si>
    <t>V. Nazlukhanyan</t>
  </si>
  <si>
    <t>R. Afshari</t>
  </si>
  <si>
    <t>CSV</t>
  </si>
  <si>
    <t>Ton Nuijten</t>
  </si>
  <si>
    <t>De Giessen en Linge</t>
  </si>
  <si>
    <t>T. Nuijten</t>
  </si>
  <si>
    <t>Rya Man</t>
  </si>
  <si>
    <t>Misha Afshari</t>
  </si>
  <si>
    <t>R. Man</t>
  </si>
  <si>
    <t>M. Afshari</t>
  </si>
  <si>
    <t>Vincent Kamp</t>
  </si>
  <si>
    <t>V. Kamp</t>
  </si>
  <si>
    <t>Janstry Klaiber</t>
  </si>
  <si>
    <t>J. Klaiber</t>
  </si>
  <si>
    <t>Neyo van der Schee</t>
  </si>
  <si>
    <t>Bryan Mei</t>
  </si>
  <si>
    <t>Tim den Hartog</t>
  </si>
  <si>
    <t>Boaz Damminga</t>
  </si>
  <si>
    <t>Rayan van Citteren</t>
  </si>
  <si>
    <t>David Balk</t>
  </si>
  <si>
    <t>N. Van der Schee</t>
  </si>
  <si>
    <t>D. Balk</t>
  </si>
  <si>
    <t>R. Van Citteren</t>
  </si>
  <si>
    <t>B. Damminga</t>
  </si>
  <si>
    <t>B. Mei</t>
  </si>
  <si>
    <t>T. Den Hartog</t>
  </si>
  <si>
    <t>Bryan Teng</t>
  </si>
  <si>
    <t>Resul Aktas</t>
  </si>
  <si>
    <t>Rachel van 't Hoen</t>
  </si>
  <si>
    <t>Adam el Bouchtaoui</t>
  </si>
  <si>
    <t>Arsen Barseghyan</t>
  </si>
  <si>
    <t>Anaya Malik</t>
  </si>
  <si>
    <t>De Drie Torens</t>
  </si>
  <si>
    <t>R. Aktas</t>
  </si>
  <si>
    <t>A. Barseghyan</t>
  </si>
  <si>
    <t>R. Van 't Hoen</t>
  </si>
  <si>
    <t>A. El Bouchtaoui</t>
  </si>
  <si>
    <t>B. Teng</t>
  </si>
  <si>
    <t>Ethan Mei</t>
  </si>
  <si>
    <t>Niels Theunisse</t>
  </si>
  <si>
    <t>Arseni Leonski</t>
  </si>
  <si>
    <t>Jelle Peursum</t>
  </si>
  <si>
    <t>Julian van Cappellen</t>
  </si>
  <si>
    <t>Tomas Blonk</t>
  </si>
  <si>
    <t>A. Leonski</t>
  </si>
  <si>
    <t>T. Blonk</t>
  </si>
  <si>
    <t>N. Theunisse</t>
  </si>
  <si>
    <t>J. Van Cappellen</t>
  </si>
  <si>
    <t>E. Mei</t>
  </si>
  <si>
    <t>Groep 14</t>
  </si>
  <si>
    <t>Eden Yan</t>
  </si>
  <si>
    <t>Reem Alhamdan</t>
  </si>
  <si>
    <t>Wiebe Goudriaan</t>
  </si>
  <si>
    <t>Huseyin Saruhan</t>
  </si>
  <si>
    <t>Zipu Gao</t>
  </si>
  <si>
    <t>Jasper van Wijngaarden</t>
  </si>
  <si>
    <t>Groep 15</t>
  </si>
  <si>
    <t>F. Würthmann</t>
  </si>
  <si>
    <t>Fender Würthmann</t>
  </si>
  <si>
    <t>E. Yan</t>
  </si>
  <si>
    <t>Z. Gao</t>
  </si>
  <si>
    <t>H. Saruhan</t>
  </si>
  <si>
    <t>J. Van Wijngaarden</t>
  </si>
  <si>
    <t>R. Alhamdan</t>
  </si>
  <si>
    <t>W. Goudriaan (Wiebe)</t>
  </si>
  <si>
    <t>Fons Klinker</t>
  </si>
  <si>
    <t>Ingmar den Hartog</t>
  </si>
  <si>
    <t>Roël Koopman</t>
  </si>
  <si>
    <t>Jayjay Baanders</t>
  </si>
  <si>
    <t>Edison Zhou</t>
  </si>
  <si>
    <t>Alinde Roodenburg</t>
  </si>
  <si>
    <t>I. Den Hartog</t>
  </si>
  <si>
    <t>F. Klinker</t>
  </si>
  <si>
    <t>A. Roodenburg</t>
  </si>
  <si>
    <t>J. Baanders</t>
  </si>
  <si>
    <t>R. Koopman (Roël)</t>
  </si>
  <si>
    <t>Groep 16</t>
  </si>
  <si>
    <t>S. Baanders</t>
  </si>
  <si>
    <t>Scott Baanders</t>
  </si>
  <si>
    <t>Mihai Sandrea</t>
  </si>
  <si>
    <t>Jurrian Verweij</t>
  </si>
  <si>
    <t>Nancy Liu</t>
  </si>
  <si>
    <t>Eddy Zhou</t>
  </si>
  <si>
    <t>Wesley Ye</t>
  </si>
  <si>
    <t>Christie de Rover</t>
  </si>
  <si>
    <t>W. Ye</t>
  </si>
  <si>
    <t>J. Verweij</t>
  </si>
  <si>
    <t>N. Liu</t>
  </si>
  <si>
    <t>C. De Rover</t>
  </si>
  <si>
    <t>M. Sandrea</t>
  </si>
  <si>
    <t>E. Zhou (Edison)</t>
  </si>
  <si>
    <t>E. Zhou (Eddy)</t>
  </si>
  <si>
    <t>Groep 17</t>
  </si>
  <si>
    <t>Selin Yantur</t>
  </si>
  <si>
    <t>Yaxin Zhou</t>
  </si>
  <si>
    <t>Aliyah Malik</t>
  </si>
  <si>
    <t>Szymon Leoskzo</t>
  </si>
  <si>
    <t>Valeria-Ilinca Cojuhari</t>
  </si>
  <si>
    <t>Manoa Damminga</t>
  </si>
  <si>
    <t>Nooraniyah Malik</t>
  </si>
  <si>
    <t>M. Damminga</t>
  </si>
  <si>
    <t>A. Malik (Aliyah)</t>
  </si>
  <si>
    <t>A. Malik (Anaya)</t>
  </si>
  <si>
    <t>V. Cojuhari</t>
  </si>
  <si>
    <t>S. Yantur</t>
  </si>
  <si>
    <t>Y. Zhou</t>
  </si>
  <si>
    <t>S. Leoskzo</t>
  </si>
  <si>
    <t>N. Malik</t>
  </si>
  <si>
    <t>Groep 18</t>
  </si>
  <si>
    <t>Mohammed Alhumaikani</t>
  </si>
  <si>
    <t>Lucas Zhou</t>
  </si>
  <si>
    <t>Rebecca Damminga</t>
  </si>
  <si>
    <t>Adrina Ramezanpour</t>
  </si>
  <si>
    <t>Marleen van Middelkoop</t>
  </si>
  <si>
    <t>Yara van Citteren</t>
  </si>
  <si>
    <t>Luca-Stefan Cojuhari</t>
  </si>
  <si>
    <t>Royce Zhou</t>
  </si>
  <si>
    <t>L. Cojuhari</t>
  </si>
  <si>
    <t>R. Zhou</t>
  </si>
  <si>
    <t>A. Ramezanpour</t>
  </si>
  <si>
    <t>M. Alhumaikani</t>
  </si>
  <si>
    <t>M. Van Middelkoop</t>
  </si>
  <si>
    <t>Y. Van Citteren</t>
  </si>
  <si>
    <t>R. Damminga</t>
  </si>
  <si>
    <t>Nieuwerkerk Aan de IJssel</t>
  </si>
  <si>
    <t>De Pionnetjes Schiedam</t>
  </si>
  <si>
    <t>De Koddige Koning</t>
  </si>
  <si>
    <t>Meike Riemens</t>
  </si>
  <si>
    <t>De Pionier Hellevoetsluis</t>
  </si>
  <si>
    <t>De Combinatie Asten</t>
  </si>
  <si>
    <t>Veluws SG</t>
  </si>
  <si>
    <t>Bart Dubbeldam</t>
  </si>
  <si>
    <t>Barendrecht</t>
  </si>
  <si>
    <t>IJsselmonde</t>
  </si>
  <si>
    <t>Sybe den Oude</t>
  </si>
  <si>
    <t>Tobias Lipschart</t>
  </si>
  <si>
    <t>Marek Kudlicka</t>
  </si>
  <si>
    <t>Lorena Kalkman</t>
  </si>
  <si>
    <t>William Schakhverdian</t>
  </si>
  <si>
    <t>TSV Rochade</t>
  </si>
  <si>
    <t>Botwinnik</t>
  </si>
  <si>
    <t>Het Houten Paard</t>
  </si>
  <si>
    <t>Best Moves</t>
  </si>
  <si>
    <t>VAS</t>
  </si>
  <si>
    <t>Magnus Leidsche Rijn</t>
  </si>
  <si>
    <t>HWP Sas van Gent</t>
  </si>
  <si>
    <t>N. Oostvogels</t>
  </si>
  <si>
    <t>De Raadsheer</t>
  </si>
  <si>
    <t>H. Habibi</t>
  </si>
  <si>
    <t>U.V.S.</t>
  </si>
  <si>
    <t>De Wijker Toren</t>
  </si>
  <si>
    <t>C. Kerkmeester</t>
  </si>
  <si>
    <t>Hamoen Habibi</t>
  </si>
  <si>
    <t>J. Brandsma</t>
  </si>
  <si>
    <t>M. Hartkoren</t>
  </si>
  <si>
    <t>M. Ouwerkerk</t>
  </si>
  <si>
    <t>Jeroen Brandsma</t>
  </si>
  <si>
    <t>S. Van de Waal</t>
  </si>
  <si>
    <t>T. Slotboom Sr.</t>
  </si>
  <si>
    <t>R. Versteeg</t>
  </si>
  <si>
    <t>M. Van Stee</t>
  </si>
  <si>
    <t>R. Lodder</t>
  </si>
  <si>
    <t>Rien Lodder</t>
  </si>
  <si>
    <t>M. Jaspers</t>
  </si>
  <si>
    <t>M. Verheij</t>
  </si>
  <si>
    <t>Niek Oostvogels</t>
  </si>
  <si>
    <t>William Gijsen</t>
  </si>
  <si>
    <t>Geen toernooi gespeeld</t>
  </si>
  <si>
    <t>Sliedrecht, 15 april</t>
  </si>
  <si>
    <t>Fianchetto</t>
  </si>
  <si>
    <t>M. Smink</t>
  </si>
  <si>
    <t>Meinte Smink</t>
  </si>
  <si>
    <t>A.T. Van Wingerden</t>
  </si>
  <si>
    <t>J. Van der Griend</t>
  </si>
  <si>
    <t>H. Kruis</t>
  </si>
  <si>
    <t>H. Kruis (j)</t>
  </si>
  <si>
    <t>D. Pronk</t>
  </si>
  <si>
    <t>SV Van der Linde</t>
  </si>
  <si>
    <t>T. Heukels</t>
  </si>
  <si>
    <t>R. Stuy</t>
  </si>
  <si>
    <t>R. Wismeijer</t>
  </si>
  <si>
    <t>P. Schakel</t>
  </si>
  <si>
    <t>M. Verhey</t>
  </si>
  <si>
    <t>D. Pronk (j)</t>
  </si>
  <si>
    <t>M. Verhey (j)</t>
  </si>
  <si>
    <t>R. Wismeijer (j)</t>
  </si>
  <si>
    <t>T. Heukels (j)</t>
  </si>
  <si>
    <t>P. Schakel (j)</t>
  </si>
  <si>
    <t>S. Van der Waal</t>
  </si>
  <si>
    <t>S. Van der Waal (j)</t>
  </si>
  <si>
    <t>J. De Ruijter</t>
  </si>
  <si>
    <t>Justin de Ruijter</t>
  </si>
  <si>
    <t>De Combinatie</t>
  </si>
  <si>
    <t>Casper Deij</t>
  </si>
  <si>
    <t>C. Deij</t>
  </si>
  <si>
    <t>Micha de Jong</t>
  </si>
  <si>
    <t>Atharva Vegaraju</t>
  </si>
  <si>
    <t>M. De Jong</t>
  </si>
  <si>
    <t>A. Vegaraju</t>
  </si>
  <si>
    <t>Matthijs van de Velde</t>
  </si>
  <si>
    <t>Maxim Grigoryan</t>
  </si>
  <si>
    <t>M. Van de Velde</t>
  </si>
  <si>
    <t>M. Grigoryan</t>
  </si>
  <si>
    <t>Kai van Ijsselmuide</t>
  </si>
  <si>
    <t>Kai van IJsselmuide</t>
  </si>
  <si>
    <t>Noah Wong</t>
  </si>
  <si>
    <t>Yuvaan Vigg</t>
  </si>
  <si>
    <t>Alex Yesayan</t>
  </si>
  <si>
    <t>N. Wong</t>
  </si>
  <si>
    <t>Y. Vigg</t>
  </si>
  <si>
    <t>A. Yesayan</t>
  </si>
  <si>
    <t>K. Van Ijsselmuide</t>
  </si>
  <si>
    <t>Michael Fluegel</t>
  </si>
  <si>
    <t>SHTV</t>
  </si>
  <si>
    <t>Thom Groenewegen</t>
  </si>
  <si>
    <t>Woerden</t>
  </si>
  <si>
    <t>Vito Sijan</t>
  </si>
  <si>
    <t>V. Sijan</t>
  </si>
  <si>
    <t>M. Fluegel</t>
  </si>
  <si>
    <t>T. Groenewegen</t>
  </si>
  <si>
    <t>Frank Terlouw</t>
  </si>
  <si>
    <t>Soest</t>
  </si>
  <si>
    <t>Yuway Li</t>
  </si>
  <si>
    <t>Robin Cunningham</t>
  </si>
  <si>
    <t>William Gu</t>
  </si>
  <si>
    <t>Bram Theunisse</t>
  </si>
  <si>
    <t>F. Terlouw (j)</t>
  </si>
  <si>
    <t>Y. Li</t>
  </si>
  <si>
    <t>R. Cunningham</t>
  </si>
  <si>
    <t>W. Gu</t>
  </si>
  <si>
    <t>B. Theunisse</t>
  </si>
  <si>
    <t>Niranjana Ganeshram</t>
  </si>
  <si>
    <t>ESV</t>
  </si>
  <si>
    <t>Alt Bosch</t>
  </si>
  <si>
    <t>Koen de Jong</t>
  </si>
  <si>
    <t>A. Bosch</t>
  </si>
  <si>
    <t>N. Ganeshram</t>
  </si>
  <si>
    <t>K. de Jong (j)</t>
  </si>
  <si>
    <t>Daniël Grigoryan</t>
  </si>
  <si>
    <t>Luca Solano</t>
  </si>
  <si>
    <t>CEW</t>
  </si>
  <si>
    <t>Fjodor Tchistiakov</t>
  </si>
  <si>
    <t>William Theunisse</t>
  </si>
  <si>
    <t>D. Grigoryan</t>
  </si>
  <si>
    <t>L. Solano</t>
  </si>
  <si>
    <t>W. Theunisse</t>
  </si>
  <si>
    <t>Emir Ilgin</t>
  </si>
  <si>
    <t>Jesse van der Veer</t>
  </si>
  <si>
    <t>J. Hendriks</t>
  </si>
  <si>
    <t>Joop Hendriks</t>
  </si>
  <si>
    <t>J. Van der Veer</t>
  </si>
  <si>
    <t>Dawid Krzyszczak</t>
  </si>
  <si>
    <t>Dekoko</t>
  </si>
  <si>
    <t>Daniël Andersen</t>
  </si>
  <si>
    <t>Luka Haitsma</t>
  </si>
  <si>
    <t>Anushri Nair</t>
  </si>
  <si>
    <t>D. Krzyszczak</t>
  </si>
  <si>
    <t>D. Andersen</t>
  </si>
  <si>
    <t>L. Haitsma</t>
  </si>
  <si>
    <t>A. Nair</t>
  </si>
  <si>
    <t>Eviënne Jongejan</t>
  </si>
  <si>
    <t>Nathan Sintenie</t>
  </si>
  <si>
    <t>Hyunyoung Ryu</t>
  </si>
  <si>
    <t>E. Jongejan</t>
  </si>
  <si>
    <t>N. Sintenie</t>
  </si>
  <si>
    <t>H. Ryu</t>
  </si>
  <si>
    <t>Arne Bultstra</t>
  </si>
  <si>
    <t>Jian Breedveld</t>
  </si>
  <si>
    <t>Rico Oosthoek</t>
  </si>
  <si>
    <t>Bobbie Toornman</t>
  </si>
  <si>
    <t>Sint-Jozef</t>
  </si>
  <si>
    <t>Jake Batenburg</t>
  </si>
  <si>
    <t>Zinedien Khachabi</t>
  </si>
  <si>
    <t>Dalton</t>
  </si>
  <si>
    <t>A. Bultstra</t>
  </si>
  <si>
    <t>J. Breedveld (Jian)</t>
  </si>
  <si>
    <t>R. Oosthoek</t>
  </si>
  <si>
    <t>B. Toornman</t>
  </si>
  <si>
    <t>J. Batenburg</t>
  </si>
  <si>
    <t>Z. Khachabi</t>
  </si>
  <si>
    <t>Florian Berkovits</t>
  </si>
  <si>
    <t>Mehmet Eren Tuncer</t>
  </si>
  <si>
    <t>Jens Boelhouwers</t>
  </si>
  <si>
    <t>Arsenie Bors</t>
  </si>
  <si>
    <t>Coen Akkerman</t>
  </si>
  <si>
    <t>Benjamin Rivera</t>
  </si>
  <si>
    <t>F. Berkovits</t>
  </si>
  <si>
    <t>M. Tuncer</t>
  </si>
  <si>
    <t>J. Boelhouwers</t>
  </si>
  <si>
    <t>A. Bors</t>
  </si>
  <si>
    <t>C. Akkerman</t>
  </si>
  <si>
    <t>B. Rivera</t>
  </si>
  <si>
    <t>Kevin Tims</t>
  </si>
  <si>
    <t>Vidisha Khangar</t>
  </si>
  <si>
    <t>Pomme Leenen</t>
  </si>
  <si>
    <t>Luuk Groenewegen</t>
  </si>
  <si>
    <t>Musa Dag</t>
  </si>
  <si>
    <t>DeKoKo</t>
  </si>
  <si>
    <t>K. Tims</t>
  </si>
  <si>
    <t>V. Khangar</t>
  </si>
  <si>
    <t>P. Leenen</t>
  </si>
  <si>
    <t>L. Groenewegen (Luuk)</t>
  </si>
  <si>
    <t>M. Dag</t>
  </si>
  <si>
    <t>Erik Schutyser</t>
  </si>
  <si>
    <t>Oscar Hopster</t>
  </si>
  <si>
    <t>Kaylee Chong</t>
  </si>
  <si>
    <t>P-P</t>
  </si>
  <si>
    <t>Thijmen Groot</t>
  </si>
  <si>
    <t>Zijin Wang</t>
  </si>
  <si>
    <t>Spect</t>
  </si>
  <si>
    <t>Harvey Riebeek</t>
  </si>
  <si>
    <t>Esmanur Ada</t>
  </si>
  <si>
    <t>Quinten de Jager</t>
  </si>
  <si>
    <t>E. Schutyser</t>
  </si>
  <si>
    <t>O. Hopster</t>
  </si>
  <si>
    <t>K. Chong</t>
  </si>
  <si>
    <t>T. Groot</t>
  </si>
  <si>
    <t>Z. Wang</t>
  </si>
  <si>
    <t>H. Riebeek</t>
  </si>
  <si>
    <t>E. Ada</t>
  </si>
  <si>
    <t>Q. De Jager</t>
  </si>
  <si>
    <t>Lisa Kamerman</t>
  </si>
  <si>
    <t>Charlois-Europoort</t>
  </si>
  <si>
    <t>Teun Bennik</t>
  </si>
  <si>
    <t>EvBein</t>
  </si>
  <si>
    <t>Bing Leenen</t>
  </si>
  <si>
    <t>Mels de Ridder</t>
  </si>
  <si>
    <t>Alishia Wong</t>
  </si>
  <si>
    <t>Viggo Vloeberghs</t>
  </si>
  <si>
    <t>Landje</t>
  </si>
  <si>
    <t>William Tsui</t>
  </si>
  <si>
    <t>Olivia Fang Fei d'Ippolito</t>
  </si>
  <si>
    <t>L. Kamerman</t>
  </si>
  <si>
    <t>T. Bennik</t>
  </si>
  <si>
    <t>M. De Ridder</t>
  </si>
  <si>
    <t>A. Wong</t>
  </si>
  <si>
    <t>V. Vloeberghs</t>
  </si>
  <si>
    <t>W. Tsui</t>
  </si>
  <si>
    <t>A. Fang Fei d'Ippolito</t>
  </si>
  <si>
    <t>Fynn Treijtel</t>
  </si>
  <si>
    <t>Tobias Bertens</t>
  </si>
  <si>
    <t>Ziyang Huang</t>
  </si>
  <si>
    <t>May Kuil</t>
  </si>
  <si>
    <t>Mihail Grigorenko</t>
  </si>
  <si>
    <t>Jozias Koelewijn</t>
  </si>
  <si>
    <t>Ida Hendriks</t>
  </si>
  <si>
    <t>Luka Sijan</t>
  </si>
  <si>
    <t>Freinet</t>
  </si>
  <si>
    <t>Tuimel</t>
  </si>
  <si>
    <t>F. Treijtel</t>
  </si>
  <si>
    <t>T. Bertens</t>
  </si>
  <si>
    <t>Z. Huang</t>
  </si>
  <si>
    <t>M. Kuil</t>
  </si>
  <si>
    <t>M. Grigorenko</t>
  </si>
  <si>
    <t>J. Koelewijn</t>
  </si>
  <si>
    <t>I. Hendriks</t>
  </si>
  <si>
    <t>L. Sijan</t>
  </si>
  <si>
    <t>Floriaan Visser</t>
  </si>
  <si>
    <t>Hoyoung Ryu</t>
  </si>
  <si>
    <t>Marit Mol</t>
  </si>
  <si>
    <t>Nolan Zinkweg</t>
  </si>
  <si>
    <t>Rhoda Nova Wilting</t>
  </si>
  <si>
    <t>Shaurya Pawar</t>
  </si>
  <si>
    <t>Jenthe Kamerman</t>
  </si>
  <si>
    <t>Vincent</t>
  </si>
  <si>
    <t>Avontur</t>
  </si>
  <si>
    <t>F. Visser</t>
  </si>
  <si>
    <t>M. Mol</t>
  </si>
  <si>
    <t>N. Zinkweg</t>
  </si>
  <si>
    <t>R. Wilting</t>
  </si>
  <si>
    <t>S. Pawar</t>
  </si>
  <si>
    <t>J. Kamerman</t>
  </si>
  <si>
    <t>Sliedrecht, 13 april</t>
  </si>
  <si>
    <t>H. Kerkmeester</t>
  </si>
  <si>
    <t>Heico Kerkmeester</t>
  </si>
  <si>
    <t>W. Terlouw</t>
  </si>
  <si>
    <t>J. Gotes</t>
  </si>
  <si>
    <t>E. Kloppers</t>
  </si>
  <si>
    <t>Zutphen</t>
  </si>
  <si>
    <t>Eric Kloppers</t>
  </si>
  <si>
    <t>Jaume Gotes</t>
  </si>
  <si>
    <t>Wouter Terlouw</t>
  </si>
  <si>
    <t>J. De haan</t>
  </si>
  <si>
    <t>P. De Visser</t>
  </si>
  <si>
    <t>Veldhoven</t>
  </si>
  <si>
    <t>Pieter de Visser</t>
  </si>
  <si>
    <t>M. Stok</t>
  </si>
  <si>
    <t>Mattias Stok</t>
  </si>
  <si>
    <t>N. Verhaar</t>
  </si>
  <si>
    <t>Niels Verhaar</t>
  </si>
  <si>
    <t>H. Van der Hoek</t>
  </si>
  <si>
    <t>R. Stuij</t>
  </si>
  <si>
    <t>M. Van der Heijden</t>
  </si>
  <si>
    <t>M. Lagendijk</t>
  </si>
  <si>
    <t>W. Van Denderen</t>
  </si>
  <si>
    <t>Wim van Denderen</t>
  </si>
  <si>
    <t>Marco van der Heijden</t>
  </si>
  <si>
    <t>H. van der Hoek</t>
  </si>
  <si>
    <t>Henk van der Hoek</t>
  </si>
  <si>
    <t>I. Van der Hoek</t>
  </si>
  <si>
    <t>I. van der Hoek (j)</t>
  </si>
  <si>
    <t>J. De Ruiter (Justin)</t>
  </si>
  <si>
    <t>Justin de Ruiter</t>
  </si>
  <si>
    <t>M. Wojzick</t>
  </si>
  <si>
    <t>M. Wojzick (j)</t>
  </si>
  <si>
    <t>Pionier</t>
  </si>
  <si>
    <t>Dorian de Ridder</t>
  </si>
  <si>
    <t>Finn de Jong</t>
  </si>
  <si>
    <t>D. De Ridder</t>
  </si>
  <si>
    <t>Oleg Nadrshin</t>
  </si>
  <si>
    <t>Zidan Kazi</t>
  </si>
  <si>
    <t>Noah Vleugel</t>
  </si>
  <si>
    <t>Z. Kazi</t>
  </si>
  <si>
    <t>N. Vleugel</t>
  </si>
  <si>
    <t>O. Nadrshin</t>
  </si>
  <si>
    <t>Keerthi Gnanasekaran</t>
  </si>
  <si>
    <t>DD</t>
  </si>
  <si>
    <t>Brandon Chan</t>
  </si>
  <si>
    <t>Maya Isa</t>
  </si>
  <si>
    <t>M. Isa</t>
  </si>
  <si>
    <t>K. Gnanasekaran</t>
  </si>
  <si>
    <t>E. Ilgin</t>
  </si>
  <si>
    <t>B. Chan</t>
  </si>
  <si>
    <t>Malem Ngangbam</t>
  </si>
  <si>
    <t>Klaver</t>
  </si>
  <si>
    <t>Mithran Gnanasekaran</t>
  </si>
  <si>
    <t>Lucas Noppen</t>
  </si>
  <si>
    <t>Hoekse Waard</t>
  </si>
  <si>
    <t>Leonid Leshko</t>
  </si>
  <si>
    <t>DSC</t>
  </si>
  <si>
    <t>Halid Kalayci</t>
  </si>
  <si>
    <t>M. Ngangbam</t>
  </si>
  <si>
    <t>M. Gnanasekaran</t>
  </si>
  <si>
    <t>L. Noppen</t>
  </si>
  <si>
    <t>L. Leshko</t>
  </si>
  <si>
    <t>H. Kalayci</t>
  </si>
  <si>
    <t>Tibbe-Jan Groenendijk</t>
  </si>
  <si>
    <t>Julian Burger</t>
  </si>
  <si>
    <t>T.J. Groenendijk</t>
  </si>
  <si>
    <t>L.V. Noordergraaf</t>
  </si>
  <si>
    <t>Lucas Vonk Noordegraaf</t>
  </si>
  <si>
    <t>J. Burger</t>
  </si>
  <si>
    <t>Arnt van Tuijl</t>
  </si>
  <si>
    <t>Timo van Kesteren</t>
  </si>
  <si>
    <t>Stijn Buitenhuis</t>
  </si>
  <si>
    <t>Gijs van den Berg</t>
  </si>
  <si>
    <t>A. Van Tuijl</t>
  </si>
  <si>
    <t>T. Van Kesteren</t>
  </si>
  <si>
    <t>S. Buitenhuis</t>
  </si>
  <si>
    <t>G. van den Berg</t>
  </si>
  <si>
    <t>Vinay Syal</t>
  </si>
  <si>
    <t>Rupsayar Aich</t>
  </si>
  <si>
    <t>Guus van Dorsser</t>
  </si>
  <si>
    <t>Ahaana Ayyappan</t>
  </si>
  <si>
    <t>Ijsselmonde</t>
  </si>
  <si>
    <t>Rijswijk</t>
  </si>
  <si>
    <t>JSV Kralingen</t>
  </si>
  <si>
    <t>V. Syal</t>
  </si>
  <si>
    <t>R. Aich</t>
  </si>
  <si>
    <t>G. van Dorsser</t>
  </si>
  <si>
    <t>A. Ayyappan</t>
  </si>
  <si>
    <t>Thijmen van den Heuvel</t>
  </si>
  <si>
    <t>Chiel Plug</t>
  </si>
  <si>
    <t>Muchen Zhang</t>
  </si>
  <si>
    <t>Tenzin Ouwens</t>
  </si>
  <si>
    <t>T. Van den Heuvel</t>
  </si>
  <si>
    <t>C. Plug</t>
  </si>
  <si>
    <t>M. Zhang</t>
  </si>
  <si>
    <t>T. Ouwens</t>
  </si>
  <si>
    <t>Ziqing Fu</t>
  </si>
  <si>
    <t>Faeez Kardar</t>
  </si>
  <si>
    <t>Anna Klijn</t>
  </si>
  <si>
    <t>Doudou Huang</t>
  </si>
  <si>
    <t>Ediz Oruc</t>
  </si>
  <si>
    <t>Z. Fu</t>
  </si>
  <si>
    <t>Yeray Flores Gonzalez</t>
  </si>
  <si>
    <t>Simon Rivera</t>
  </si>
  <si>
    <t>Andrew Metscher</t>
  </si>
  <si>
    <t>Shion Lee</t>
  </si>
  <si>
    <t>Shane Driesprong</t>
  </si>
  <si>
    <t>Y.F. Gonzalez</t>
  </si>
  <si>
    <t>S. Rivera</t>
  </si>
  <si>
    <t>A. Metscher</t>
  </si>
  <si>
    <t>S. Lee</t>
  </si>
  <si>
    <t>S. Driesprong</t>
  </si>
  <si>
    <t>Maithili Millie Bhaskarabhatla</t>
  </si>
  <si>
    <t>Polo de Angelis</t>
  </si>
  <si>
    <t>Florian Oskam</t>
  </si>
  <si>
    <t>Karan Khadzad</t>
  </si>
  <si>
    <t>Wim Hu</t>
  </si>
  <si>
    <t>Marcel Pols</t>
  </si>
  <si>
    <t>M.M. Bhaskarabhatla</t>
  </si>
  <si>
    <t>P. De Angelis</t>
  </si>
  <si>
    <t>F. Oskam</t>
  </si>
  <si>
    <t>K. Khadzad</t>
  </si>
  <si>
    <t>W. Hu</t>
  </si>
  <si>
    <t>Jayden Wong</t>
  </si>
  <si>
    <t>Friso van Gerven</t>
  </si>
  <si>
    <t>Ouchen Zhang</t>
  </si>
  <si>
    <t>Jevaro Hart</t>
  </si>
  <si>
    <t>Yachen Zhang</t>
  </si>
  <si>
    <t>Joël Jacobse</t>
  </si>
  <si>
    <t>J. Wong</t>
  </si>
  <si>
    <t>F. Van Gerven</t>
  </si>
  <si>
    <t>O. Zhang</t>
  </si>
  <si>
    <t>J. Hart</t>
  </si>
  <si>
    <t>Y. Zhang</t>
  </si>
  <si>
    <t>J. Jacobse</t>
  </si>
  <si>
    <t>Julius Bakker</t>
  </si>
  <si>
    <t>Luca van Wingerden</t>
  </si>
  <si>
    <t>Robin Noordegraaf</t>
  </si>
  <si>
    <t>Sebastian Ungureanu</t>
  </si>
  <si>
    <t>Jack Slik</t>
  </si>
  <si>
    <t>J. Bakker</t>
  </si>
  <si>
    <t>L. Van Wingerden</t>
  </si>
  <si>
    <t>R. Noordegraaf</t>
  </si>
  <si>
    <t>S. Ungureanu</t>
  </si>
  <si>
    <t>J. Slik</t>
  </si>
  <si>
    <t>Ezra Nagtegaal</t>
  </si>
  <si>
    <t>Veadhavv Prabu</t>
  </si>
  <si>
    <t>Lucas Hendrix</t>
  </si>
  <si>
    <t>Sophia Kazi</t>
  </si>
  <si>
    <t>Jace Schenk</t>
  </si>
  <si>
    <t>Max Ansink</t>
  </si>
  <si>
    <t>Borre van der Grinten</t>
  </si>
  <si>
    <t>Ariana Abafar</t>
  </si>
  <si>
    <t>E. Nagtegaal</t>
  </si>
  <si>
    <t>V. Prabu</t>
  </si>
  <si>
    <t>L. Hendrix</t>
  </si>
  <si>
    <t>S. Kazi</t>
  </si>
  <si>
    <t>J. Schenk</t>
  </si>
  <si>
    <t>M. Ansink</t>
  </si>
  <si>
    <t>B. Van der Grinten</t>
  </si>
  <si>
    <t>A. Abafar</t>
  </si>
  <si>
    <t>Groep 19</t>
  </si>
  <si>
    <t>Joris Vlot</t>
  </si>
  <si>
    <t>Milan van Wingerden</t>
  </si>
  <si>
    <t>Sara Benning</t>
  </si>
  <si>
    <t>Mugdha Vaidya</t>
  </si>
  <si>
    <t>Cathelijne Groenendijk</t>
  </si>
  <si>
    <t>J. Vlot</t>
  </si>
  <si>
    <t>M. van Wingerden (Milan)</t>
  </si>
  <si>
    <t>S. Benning</t>
  </si>
  <si>
    <t>M. Vaidya</t>
  </si>
  <si>
    <t>C. Groenendijk</t>
  </si>
  <si>
    <t>Groep 20</t>
  </si>
  <si>
    <t>Yuna Klijn</t>
  </si>
  <si>
    <t>Stephen Su</t>
  </si>
  <si>
    <t>Naud van der Valk</t>
  </si>
  <si>
    <t>Levi Kriesels</t>
  </si>
  <si>
    <t>Kathryn de Vette</t>
  </si>
  <si>
    <t>Nour Koudadi</t>
  </si>
  <si>
    <t>Kris Grund</t>
  </si>
  <si>
    <t>Anishka Kumari</t>
  </si>
  <si>
    <t>Y. Klijn</t>
  </si>
  <si>
    <t>S. Su</t>
  </si>
  <si>
    <t>N. Van der Valk</t>
  </si>
  <si>
    <t>L. Kriesels</t>
  </si>
  <si>
    <t>K. De Vette</t>
  </si>
  <si>
    <t>N. Koudadi</t>
  </si>
  <si>
    <t>K. Grund</t>
  </si>
  <si>
    <t>A. Kumari</t>
  </si>
  <si>
    <t>M. Pols (Marriet)</t>
  </si>
  <si>
    <t>M. Pols (Marcel)</t>
  </si>
  <si>
    <t>L. Groenewegen (Leo)</t>
  </si>
  <si>
    <t>J. Vonk</t>
  </si>
  <si>
    <t>[Verwijderd]</t>
  </si>
  <si>
    <t>Verwijderd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</si>
</sst>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i/>
      <sz val="8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i/>
      <sz val="8"/>
      <color indexed="10"/>
      <name val="Arial"/>
      <family val="2"/>
    </font>
    <font>
      <sz val="8"/>
      <color indexed="10"/>
      <name val="Arial"/>
      <family val="2"/>
    </font>
    <font>
      <i/>
      <sz val="8"/>
      <color indexed="10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4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197">
    <xf numFmtId="0" fontId="0" fillId="0" borderId="0" xfId="0"/>
    <xf numFmtId="0" fontId="1" fillId="0" borderId="0" xfId="0" applyFont="1"/>
    <xf numFmtId="0" fontId="5" fillId="2" borderId="1" xfId="0" applyFont="1" applyFill="1" applyBorder="1" applyAlignment="1">
      <alignment horizontal="centerContinuous"/>
    </xf>
    <xf numFmtId="0" fontId="0" fillId="2" borderId="1" xfId="0" applyFill="1" applyBorder="1" applyAlignment="1">
      <alignment horizontal="centerContinuous"/>
    </xf>
    <xf numFmtId="49" fontId="0" fillId="0" borderId="0" xfId="0" applyNumberFormat="1"/>
    <xf numFmtId="0" fontId="2" fillId="0" borderId="0" xfId="0" applyFont="1"/>
    <xf numFmtId="0" fontId="4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0" fillId="2" borderId="3" xfId="0" applyFill="1" applyBorder="1"/>
    <xf numFmtId="0" fontId="0" fillId="0" borderId="2" xfId="0" applyBorder="1"/>
    <xf numFmtId="0" fontId="4" fillId="0" borderId="2" xfId="0" applyFont="1" applyBorder="1"/>
    <xf numFmtId="164" fontId="1" fillId="0" borderId="2" xfId="0" applyNumberFormat="1" applyFont="1" applyBorder="1"/>
    <xf numFmtId="164" fontId="0" fillId="0" borderId="2" xfId="0" applyNumberFormat="1" applyBorder="1"/>
    <xf numFmtId="0" fontId="1" fillId="0" borderId="2" xfId="0" applyFont="1" applyBorder="1"/>
    <xf numFmtId="164" fontId="4" fillId="0" borderId="2" xfId="0" applyNumberFormat="1" applyFont="1" applyBorder="1"/>
    <xf numFmtId="1" fontId="0" fillId="0" borderId="2" xfId="0" applyNumberFormat="1" applyBorder="1"/>
    <xf numFmtId="0" fontId="0" fillId="0" borderId="1" xfId="0" applyBorder="1"/>
    <xf numFmtId="164" fontId="0" fillId="0" borderId="3" xfId="0" applyNumberFormat="1" applyBorder="1"/>
    <xf numFmtId="0" fontId="1" fillId="0" borderId="0" xfId="0" applyFont="1" applyAlignment="1">
      <alignment horizontal="center"/>
    </xf>
    <xf numFmtId="1" fontId="0" fillId="0" borderId="0" xfId="0" applyNumberFormat="1"/>
    <xf numFmtId="1" fontId="1" fillId="0" borderId="0" xfId="0" applyNumberFormat="1" applyFont="1"/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/>
    <xf numFmtId="1" fontId="7" fillId="0" borderId="0" xfId="0" applyNumberFormat="1" applyFont="1"/>
    <xf numFmtId="1" fontId="1" fillId="0" borderId="2" xfId="0" applyNumberFormat="1" applyFont="1" applyBorder="1"/>
    <xf numFmtId="0" fontId="0" fillId="0" borderId="2" xfId="0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1" fillId="0" borderId="0" xfId="0" quotePrefix="1" applyFont="1" applyAlignment="1">
      <alignment horizontal="left"/>
    </xf>
    <xf numFmtId="164" fontId="6" fillId="0" borderId="2" xfId="0" applyNumberFormat="1" applyFont="1" applyBorder="1"/>
    <xf numFmtId="49" fontId="0" fillId="0" borderId="2" xfId="0" applyNumberFormat="1" applyBorder="1" applyAlignment="1">
      <alignment horizontal="center"/>
    </xf>
    <xf numFmtId="0" fontId="8" fillId="2" borderId="0" xfId="0" applyFont="1" applyFill="1"/>
    <xf numFmtId="164" fontId="8" fillId="2" borderId="2" xfId="0" applyNumberFormat="1" applyFont="1" applyFill="1" applyBorder="1"/>
    <xf numFmtId="0" fontId="6" fillId="0" borderId="2" xfId="0" applyFont="1" applyBorder="1"/>
    <xf numFmtId="0" fontId="8" fillId="0" borderId="0" xfId="0" applyFont="1"/>
    <xf numFmtId="0" fontId="8" fillId="0" borderId="2" xfId="0" applyFont="1" applyBorder="1"/>
    <xf numFmtId="0" fontId="8" fillId="2" borderId="2" xfId="0" applyFont="1" applyFill="1" applyBorder="1"/>
    <xf numFmtId="164" fontId="8" fillId="0" borderId="2" xfId="0" applyNumberFormat="1" applyFont="1" applyBorder="1"/>
    <xf numFmtId="1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0" fillId="2" borderId="0" xfId="0" applyFill="1"/>
    <xf numFmtId="164" fontId="0" fillId="2" borderId="2" xfId="0" applyNumberFormat="1" applyFill="1" applyBorder="1"/>
    <xf numFmtId="0" fontId="6" fillId="0" borderId="0" xfId="0" applyFont="1" applyAlignment="1">
      <alignment horizontal="center"/>
    </xf>
    <xf numFmtId="1" fontId="8" fillId="0" borderId="0" xfId="0" applyNumberFormat="1" applyFont="1"/>
    <xf numFmtId="0" fontId="6" fillId="2" borderId="0" xfId="0" applyFont="1" applyFill="1"/>
    <xf numFmtId="0" fontId="1" fillId="2" borderId="0" xfId="0" applyFon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6" fillId="0" borderId="5" xfId="0" applyFont="1" applyBorder="1"/>
    <xf numFmtId="0" fontId="1" fillId="0" borderId="5" xfId="0" applyFont="1" applyBorder="1"/>
    <xf numFmtId="164" fontId="1" fillId="0" borderId="6" xfId="0" applyNumberFormat="1" applyFont="1" applyBorder="1"/>
    <xf numFmtId="0" fontId="0" fillId="0" borderId="5" xfId="0" applyBorder="1" applyAlignment="1">
      <alignment horizontal="center"/>
    </xf>
    <xf numFmtId="1" fontId="0" fillId="0" borderId="6" xfId="0" applyNumberFormat="1" applyBorder="1"/>
    <xf numFmtId="0" fontId="0" fillId="0" borderId="7" xfId="0" applyBorder="1"/>
    <xf numFmtId="0" fontId="1" fillId="0" borderId="1" xfId="0" applyFont="1" applyBorder="1"/>
    <xf numFmtId="164" fontId="1" fillId="0" borderId="3" xfId="0" applyNumberFormat="1" applyFont="1" applyBorder="1"/>
    <xf numFmtId="0" fontId="0" fillId="0" borderId="8" xfId="0" applyBorder="1"/>
    <xf numFmtId="0" fontId="1" fillId="0" borderId="4" xfId="0" applyFont="1" applyBorder="1"/>
    <xf numFmtId="164" fontId="0" fillId="0" borderId="0" xfId="0" applyNumberFormat="1"/>
    <xf numFmtId="164" fontId="0" fillId="0" borderId="5" xfId="0" applyNumberFormat="1" applyBorder="1"/>
    <xf numFmtId="1" fontId="6" fillId="0" borderId="0" xfId="0" applyNumberFormat="1" applyFont="1" applyAlignment="1">
      <alignment horizontal="center"/>
    </xf>
    <xf numFmtId="0" fontId="9" fillId="0" borderId="0" xfId="0" applyFont="1"/>
    <xf numFmtId="1" fontId="0" fillId="0" borderId="3" xfId="0" applyNumberFormat="1" applyBorder="1"/>
    <xf numFmtId="0" fontId="0" fillId="0" borderId="3" xfId="0" applyBorder="1" applyAlignment="1">
      <alignment horizontal="center"/>
    </xf>
    <xf numFmtId="1" fontId="8" fillId="2" borderId="0" xfId="0" applyNumberFormat="1" applyFont="1" applyFill="1"/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9" fillId="0" borderId="9" xfId="0" applyFont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8" fillId="0" borderId="11" xfId="0" applyFont="1" applyBorder="1"/>
    <xf numFmtId="0" fontId="6" fillId="0" borderId="12" xfId="0" applyFont="1" applyBorder="1"/>
    <xf numFmtId="0" fontId="8" fillId="0" borderId="13" xfId="0" applyFont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0" xfId="0" applyFont="1"/>
    <xf numFmtId="0" fontId="17" fillId="0" borderId="0" xfId="0" applyFont="1"/>
    <xf numFmtId="0" fontId="18" fillId="0" borderId="0" xfId="0" applyFont="1"/>
    <xf numFmtId="1" fontId="11" fillId="0" borderId="9" xfId="0" applyNumberFormat="1" applyFont="1" applyBorder="1" applyAlignment="1">
      <alignment horizontal="right"/>
    </xf>
    <xf numFmtId="1" fontId="11" fillId="0" borderId="10" xfId="0" applyNumberFormat="1" applyFont="1" applyBorder="1" applyAlignment="1">
      <alignment horizontal="right"/>
    </xf>
    <xf numFmtId="0" fontId="19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21" fillId="0" borderId="1" xfId="0" applyNumberFormat="1" applyFont="1" applyBorder="1"/>
    <xf numFmtId="0" fontId="22" fillId="0" borderId="16" xfId="0" applyFont="1" applyBorder="1" applyAlignment="1">
      <alignment horizontal="right"/>
    </xf>
    <xf numFmtId="0" fontId="22" fillId="0" borderId="17" xfId="0" applyFont="1" applyBorder="1" applyAlignment="1">
      <alignment horizontal="right"/>
    </xf>
    <xf numFmtId="0" fontId="25" fillId="0" borderId="0" xfId="0" applyFont="1"/>
    <xf numFmtId="1" fontId="23" fillId="0" borderId="0" xfId="0" applyNumberFormat="1" applyFont="1"/>
    <xf numFmtId="0" fontId="24" fillId="0" borderId="9" xfId="0" applyFont="1" applyBorder="1"/>
    <xf numFmtId="0" fontId="24" fillId="0" borderId="10" xfId="0" applyFont="1" applyBorder="1"/>
    <xf numFmtId="1" fontId="9" fillId="0" borderId="9" xfId="0" applyNumberFormat="1" applyFont="1" applyBorder="1"/>
    <xf numFmtId="1" fontId="9" fillId="0" borderId="10" xfId="0" applyNumberFormat="1" applyFont="1" applyBorder="1"/>
    <xf numFmtId="0" fontId="19" fillId="0" borderId="0" xfId="0" applyFont="1" applyAlignment="1">
      <alignment horizontal="right"/>
    </xf>
    <xf numFmtId="0" fontId="15" fillId="0" borderId="0" xfId="0" applyFont="1"/>
    <xf numFmtId="1" fontId="5" fillId="0" borderId="0" xfId="0" applyNumberFormat="1" applyFont="1"/>
    <xf numFmtId="0" fontId="1" fillId="0" borderId="9" xfId="0" applyFont="1" applyBorder="1"/>
    <xf numFmtId="0" fontId="26" fillId="0" borderId="9" xfId="0" applyFont="1" applyBorder="1"/>
    <xf numFmtId="0" fontId="1" fillId="0" borderId="16" xfId="0" applyFont="1" applyBorder="1"/>
    <xf numFmtId="0" fontId="0" fillId="0" borderId="2" xfId="0" quotePrefix="1" applyBorder="1" applyAlignment="1">
      <alignment horizontal="center"/>
    </xf>
    <xf numFmtId="0" fontId="6" fillId="0" borderId="4" xfId="0" applyFont="1" applyBorder="1"/>
    <xf numFmtId="0" fontId="0" fillId="2" borderId="4" xfId="0" applyFill="1" applyBorder="1"/>
    <xf numFmtId="0" fontId="4" fillId="0" borderId="1" xfId="0" applyFont="1" applyBorder="1"/>
    <xf numFmtId="0" fontId="1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2" borderId="0" xfId="0" applyFont="1" applyFill="1"/>
    <xf numFmtId="0" fontId="0" fillId="3" borderId="0" xfId="0" applyFill="1"/>
    <xf numFmtId="164" fontId="0" fillId="3" borderId="2" xfId="0" applyNumberFormat="1" applyFill="1" applyBorder="1"/>
    <xf numFmtId="164" fontId="3" fillId="0" borderId="2" xfId="0" applyNumberFormat="1" applyFont="1" applyBorder="1"/>
    <xf numFmtId="0" fontId="27" fillId="0" borderId="0" xfId="0" applyFont="1" applyAlignment="1">
      <alignment horizontal="center"/>
    </xf>
    <xf numFmtId="0" fontId="0" fillId="0" borderId="11" xfId="0" applyBorder="1"/>
    <xf numFmtId="0" fontId="0" fillId="3" borderId="4" xfId="0" applyFill="1" applyBorder="1"/>
    <xf numFmtId="1" fontId="1" fillId="4" borderId="2" xfId="0" applyNumberFormat="1" applyFont="1" applyFill="1" applyBorder="1"/>
    <xf numFmtId="1" fontId="28" fillId="5" borderId="2" xfId="0" applyNumberFormat="1" applyFont="1" applyFill="1" applyBorder="1"/>
    <xf numFmtId="0" fontId="1" fillId="6" borderId="2" xfId="0" applyFont="1" applyFill="1" applyBorder="1"/>
    <xf numFmtId="0" fontId="8" fillId="6" borderId="0" xfId="0" applyFont="1" applyFill="1"/>
    <xf numFmtId="0" fontId="8" fillId="4" borderId="0" xfId="0" applyFont="1" applyFill="1"/>
    <xf numFmtId="0" fontId="8" fillId="5" borderId="0" xfId="0" applyFont="1" applyFill="1"/>
    <xf numFmtId="0" fontId="1" fillId="0" borderId="12" xfId="0" applyFont="1" applyBorder="1"/>
    <xf numFmtId="0" fontId="0" fillId="7" borderId="4" xfId="0" applyFill="1" applyBorder="1"/>
    <xf numFmtId="0" fontId="0" fillId="7" borderId="0" xfId="0" applyFill="1"/>
    <xf numFmtId="164" fontId="0" fillId="7" borderId="2" xfId="0" applyNumberFormat="1" applyFill="1" applyBorder="1"/>
    <xf numFmtId="0" fontId="4" fillId="3" borderId="0" xfId="0" applyFont="1" applyFill="1"/>
    <xf numFmtId="0" fontId="4" fillId="0" borderId="2" xfId="0" quotePrefix="1" applyFont="1" applyBorder="1" applyAlignment="1">
      <alignment horizontal="center"/>
    </xf>
    <xf numFmtId="164" fontId="0" fillId="0" borderId="1" xfId="0" applyNumberFormat="1" applyBorder="1"/>
    <xf numFmtId="1" fontId="4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4" fillId="8" borderId="4" xfId="0" applyFont="1" applyFill="1" applyBorder="1"/>
    <xf numFmtId="0" fontId="4" fillId="8" borderId="0" xfId="0" applyFont="1" applyFill="1"/>
    <xf numFmtId="0" fontId="0" fillId="8" borderId="9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0" xfId="0" applyFill="1" applyBorder="1" applyAlignment="1">
      <alignment horizontal="center"/>
    </xf>
    <xf numFmtId="0" fontId="6" fillId="8" borderId="2" xfId="0" applyFont="1" applyFill="1" applyBorder="1" applyAlignment="1">
      <alignment horizontal="center"/>
    </xf>
    <xf numFmtId="0" fontId="0" fillId="8" borderId="0" xfId="0" applyFill="1"/>
    <xf numFmtId="0" fontId="0" fillId="9" borderId="4" xfId="0" applyFill="1" applyBorder="1"/>
    <xf numFmtId="0" fontId="0" fillId="9" borderId="0" xfId="0" applyFill="1"/>
    <xf numFmtId="0" fontId="0" fillId="9" borderId="9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10" xfId="0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0" fillId="10" borderId="4" xfId="0" applyFill="1" applyBorder="1"/>
    <xf numFmtId="0" fontId="0" fillId="10" borderId="0" xfId="0" applyFill="1"/>
    <xf numFmtId="0" fontId="0" fillId="10" borderId="9" xfId="0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10" xfId="0" applyFill="1" applyBorder="1" applyAlignment="1">
      <alignment horizontal="center"/>
    </xf>
    <xf numFmtId="0" fontId="6" fillId="10" borderId="2" xfId="0" applyFont="1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6" fillId="1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4" fillId="0" borderId="2" xfId="0" quotePrefix="1" applyNumberFormat="1" applyFont="1" applyBorder="1" applyAlignment="1">
      <alignment horizontal="center"/>
    </xf>
    <xf numFmtId="0" fontId="8" fillId="8" borderId="0" xfId="0" applyFont="1" applyFill="1"/>
    <xf numFmtId="0" fontId="0" fillId="8" borderId="4" xfId="0" applyFill="1" applyBorder="1"/>
    <xf numFmtId="0" fontId="8" fillId="9" borderId="0" xfId="0" applyFont="1" applyFill="1"/>
    <xf numFmtId="0" fontId="4" fillId="9" borderId="0" xfId="0" applyFont="1" applyFill="1"/>
    <xf numFmtId="0" fontId="4" fillId="10" borderId="0" xfId="0" applyFont="1" applyFill="1"/>
    <xf numFmtId="0" fontId="27" fillId="0" borderId="0" xfId="0" applyFont="1"/>
    <xf numFmtId="9" fontId="9" fillId="0" borderId="10" xfId="3" applyFont="1" applyBorder="1"/>
    <xf numFmtId="164" fontId="4" fillId="3" borderId="2" xfId="0" applyNumberFormat="1" applyFont="1" applyFill="1" applyBorder="1"/>
    <xf numFmtId="0" fontId="0" fillId="10" borderId="1" xfId="0" applyFill="1" applyBorder="1"/>
    <xf numFmtId="0" fontId="4" fillId="0" borderId="11" xfId="0" applyFont="1" applyBorder="1"/>
    <xf numFmtId="0" fontId="4" fillId="0" borderId="13" xfId="0" applyFont="1" applyBorder="1"/>
    <xf numFmtId="0" fontId="33" fillId="0" borderId="0" xfId="0" applyFont="1"/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4">
    <cellStyle name="Gevolgde hyperlink" xfId="2" builtinId="9" hidden="1"/>
    <cellStyle name="Hyperlink" xfId="1" builtinId="8" hidden="1"/>
    <cellStyle name="Procent" xfId="3" builtinId="5"/>
    <cellStyle name="Standa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Kampioenschap van de Alblasserwaard</a:t>
            </a:r>
          </a:p>
        </c:rich>
      </c:tx>
      <c:layout>
        <c:manualLayout>
          <c:xMode val="edge"/>
          <c:yMode val="edge"/>
          <c:x val="0.26111109897670598"/>
          <c:y val="2.027019375387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611111111111099E-2"/>
          <c:y val="0.119369369369369"/>
          <c:w val="0.80833333333333302"/>
          <c:h val="0.7432432432432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Deelnemers!$I$1</c:f>
              <c:strCache>
                <c:ptCount val="1"/>
                <c:pt idx="0">
                  <c:v>Senioren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Deelnemers!$H$2:$H$45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Deelnemers!$I$2:$I$45</c:f>
              <c:numCache>
                <c:formatCode>General</c:formatCode>
                <c:ptCount val="44"/>
                <c:pt idx="0">
                  <c:v>38</c:v>
                </c:pt>
                <c:pt idx="1">
                  <c:v>48</c:v>
                </c:pt>
                <c:pt idx="2">
                  <c:v>42</c:v>
                </c:pt>
                <c:pt idx="3">
                  <c:v>46</c:v>
                </c:pt>
                <c:pt idx="4">
                  <c:v>30</c:v>
                </c:pt>
                <c:pt idx="5">
                  <c:v>32</c:v>
                </c:pt>
                <c:pt idx="6">
                  <c:v>48</c:v>
                </c:pt>
                <c:pt idx="7">
                  <c:v>48</c:v>
                </c:pt>
                <c:pt idx="8">
                  <c:v>46</c:v>
                </c:pt>
                <c:pt idx="9">
                  <c:v>48</c:v>
                </c:pt>
                <c:pt idx="10">
                  <c:v>54</c:v>
                </c:pt>
                <c:pt idx="11">
                  <c:v>55</c:v>
                </c:pt>
                <c:pt idx="12">
                  <c:v>67</c:v>
                </c:pt>
                <c:pt idx="13">
                  <c:v>68</c:v>
                </c:pt>
                <c:pt idx="14">
                  <c:v>46</c:v>
                </c:pt>
                <c:pt idx="15">
                  <c:v>49</c:v>
                </c:pt>
                <c:pt idx="16">
                  <c:v>58</c:v>
                </c:pt>
                <c:pt idx="17">
                  <c:v>48</c:v>
                </c:pt>
                <c:pt idx="18">
                  <c:v>55</c:v>
                </c:pt>
                <c:pt idx="19">
                  <c:v>50</c:v>
                </c:pt>
                <c:pt idx="20">
                  <c:v>43</c:v>
                </c:pt>
                <c:pt idx="21">
                  <c:v>39</c:v>
                </c:pt>
                <c:pt idx="22">
                  <c:v>56</c:v>
                </c:pt>
                <c:pt idx="23">
                  <c:v>61</c:v>
                </c:pt>
                <c:pt idx="24">
                  <c:v>57</c:v>
                </c:pt>
                <c:pt idx="25">
                  <c:v>50</c:v>
                </c:pt>
                <c:pt idx="26">
                  <c:v>46</c:v>
                </c:pt>
                <c:pt idx="27">
                  <c:v>40</c:v>
                </c:pt>
                <c:pt idx="28">
                  <c:v>57</c:v>
                </c:pt>
                <c:pt idx="29">
                  <c:v>49</c:v>
                </c:pt>
                <c:pt idx="30">
                  <c:v>56</c:v>
                </c:pt>
                <c:pt idx="31">
                  <c:v>62</c:v>
                </c:pt>
                <c:pt idx="32">
                  <c:v>60</c:v>
                </c:pt>
                <c:pt idx="33">
                  <c:v>50</c:v>
                </c:pt>
                <c:pt idx="34">
                  <c:v>48</c:v>
                </c:pt>
                <c:pt idx="35">
                  <c:v>62</c:v>
                </c:pt>
                <c:pt idx="36">
                  <c:v>50</c:v>
                </c:pt>
                <c:pt idx="37">
                  <c:v>56</c:v>
                </c:pt>
                <c:pt idx="38">
                  <c:v>40</c:v>
                </c:pt>
                <c:pt idx="39">
                  <c:v>0</c:v>
                </c:pt>
                <c:pt idx="40">
                  <c:v>0</c:v>
                </c:pt>
                <c:pt idx="41">
                  <c:v>47</c:v>
                </c:pt>
                <c:pt idx="42">
                  <c:v>48</c:v>
                </c:pt>
                <c:pt idx="4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A4-764E-B4A1-8E4F01893A12}"/>
            </c:ext>
          </c:extLst>
        </c:ser>
        <c:ser>
          <c:idx val="3"/>
          <c:order val="1"/>
          <c:tx>
            <c:strRef>
              <c:f>Deelnemers!$J$1</c:f>
              <c:strCache>
                <c:ptCount val="1"/>
                <c:pt idx="0">
                  <c:v>Junioren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Deelnemers!$H$2:$H$45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Deelnemers!$J$2:$J$45</c:f>
              <c:numCache>
                <c:formatCode>General</c:formatCode>
                <c:ptCount val="44"/>
                <c:pt idx="4">
                  <c:v>14</c:v>
                </c:pt>
                <c:pt idx="5">
                  <c:v>14</c:v>
                </c:pt>
                <c:pt idx="6">
                  <c:v>18</c:v>
                </c:pt>
                <c:pt idx="7">
                  <c:v>25</c:v>
                </c:pt>
                <c:pt idx="8">
                  <c:v>13</c:v>
                </c:pt>
                <c:pt idx="9">
                  <c:v>10</c:v>
                </c:pt>
                <c:pt idx="10">
                  <c:v>5</c:v>
                </c:pt>
                <c:pt idx="11">
                  <c:v>12</c:v>
                </c:pt>
                <c:pt idx="12">
                  <c:v>15</c:v>
                </c:pt>
                <c:pt idx="13">
                  <c:v>18</c:v>
                </c:pt>
                <c:pt idx="14">
                  <c:v>15</c:v>
                </c:pt>
                <c:pt idx="15">
                  <c:v>14</c:v>
                </c:pt>
                <c:pt idx="16">
                  <c:v>10</c:v>
                </c:pt>
                <c:pt idx="17">
                  <c:v>11</c:v>
                </c:pt>
                <c:pt idx="18">
                  <c:v>24</c:v>
                </c:pt>
                <c:pt idx="19">
                  <c:v>26</c:v>
                </c:pt>
                <c:pt idx="20">
                  <c:v>42</c:v>
                </c:pt>
                <c:pt idx="21">
                  <c:v>44</c:v>
                </c:pt>
                <c:pt idx="22">
                  <c:v>31</c:v>
                </c:pt>
                <c:pt idx="23">
                  <c:v>44</c:v>
                </c:pt>
                <c:pt idx="24">
                  <c:v>30</c:v>
                </c:pt>
                <c:pt idx="25">
                  <c:v>27</c:v>
                </c:pt>
                <c:pt idx="26">
                  <c:v>40</c:v>
                </c:pt>
                <c:pt idx="27">
                  <c:v>36</c:v>
                </c:pt>
                <c:pt idx="28">
                  <c:v>38</c:v>
                </c:pt>
                <c:pt idx="29">
                  <c:v>32</c:v>
                </c:pt>
                <c:pt idx="30">
                  <c:v>29</c:v>
                </c:pt>
                <c:pt idx="31">
                  <c:v>44</c:v>
                </c:pt>
                <c:pt idx="32">
                  <c:v>68</c:v>
                </c:pt>
                <c:pt idx="33">
                  <c:v>78</c:v>
                </c:pt>
                <c:pt idx="34">
                  <c:v>74</c:v>
                </c:pt>
                <c:pt idx="35">
                  <c:v>74</c:v>
                </c:pt>
                <c:pt idx="36">
                  <c:v>64</c:v>
                </c:pt>
                <c:pt idx="37">
                  <c:v>94</c:v>
                </c:pt>
                <c:pt idx="38">
                  <c:v>101</c:v>
                </c:pt>
                <c:pt idx="39">
                  <c:v>117</c:v>
                </c:pt>
                <c:pt idx="40">
                  <c:v>0</c:v>
                </c:pt>
                <c:pt idx="41">
                  <c:v>0</c:v>
                </c:pt>
                <c:pt idx="42">
                  <c:v>119</c:v>
                </c:pt>
                <c:pt idx="4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A4-764E-B4A1-8E4F01893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69611024"/>
        <c:axId val="-706401632"/>
      </c:barChart>
      <c:lineChart>
        <c:grouping val="standard"/>
        <c:varyColors val="0"/>
        <c:ser>
          <c:idx val="1"/>
          <c:order val="2"/>
          <c:tx>
            <c:strRef>
              <c:f>Deelnemers!$K$1</c:f>
              <c:strCache>
                <c:ptCount val="1"/>
                <c:pt idx="0">
                  <c:v>Totaal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Deelnemers!$K$2:$K$45</c:f>
              <c:numCache>
                <c:formatCode>General</c:formatCode>
                <c:ptCount val="44"/>
                <c:pt idx="0">
                  <c:v>38</c:v>
                </c:pt>
                <c:pt idx="1">
                  <c:v>48</c:v>
                </c:pt>
                <c:pt idx="2">
                  <c:v>42</c:v>
                </c:pt>
                <c:pt idx="3">
                  <c:v>46</c:v>
                </c:pt>
                <c:pt idx="4">
                  <c:v>44</c:v>
                </c:pt>
                <c:pt idx="5">
                  <c:v>46</c:v>
                </c:pt>
                <c:pt idx="6">
                  <c:v>66</c:v>
                </c:pt>
                <c:pt idx="7">
                  <c:v>73</c:v>
                </c:pt>
                <c:pt idx="8">
                  <c:v>59</c:v>
                </c:pt>
                <c:pt idx="9">
                  <c:v>58</c:v>
                </c:pt>
                <c:pt idx="10">
                  <c:v>59</c:v>
                </c:pt>
                <c:pt idx="11">
                  <c:v>67</c:v>
                </c:pt>
                <c:pt idx="12">
                  <c:v>82</c:v>
                </c:pt>
                <c:pt idx="13">
                  <c:v>86</c:v>
                </c:pt>
                <c:pt idx="14">
                  <c:v>61</c:v>
                </c:pt>
                <c:pt idx="15">
                  <c:v>63</c:v>
                </c:pt>
                <c:pt idx="16">
                  <c:v>68</c:v>
                </c:pt>
                <c:pt idx="17">
                  <c:v>59</c:v>
                </c:pt>
                <c:pt idx="18">
                  <c:v>79</c:v>
                </c:pt>
                <c:pt idx="19">
                  <c:v>76</c:v>
                </c:pt>
                <c:pt idx="20">
                  <c:v>85</c:v>
                </c:pt>
                <c:pt idx="21">
                  <c:v>83</c:v>
                </c:pt>
                <c:pt idx="22">
                  <c:v>87</c:v>
                </c:pt>
                <c:pt idx="23">
                  <c:v>105</c:v>
                </c:pt>
                <c:pt idx="24">
                  <c:v>87</c:v>
                </c:pt>
                <c:pt idx="25">
                  <c:v>77</c:v>
                </c:pt>
                <c:pt idx="26">
                  <c:v>86</c:v>
                </c:pt>
                <c:pt idx="27">
                  <c:v>76</c:v>
                </c:pt>
                <c:pt idx="28">
                  <c:v>95</c:v>
                </c:pt>
                <c:pt idx="29">
                  <c:v>81</c:v>
                </c:pt>
                <c:pt idx="30">
                  <c:v>85</c:v>
                </c:pt>
                <c:pt idx="31">
                  <c:v>106</c:v>
                </c:pt>
                <c:pt idx="32">
                  <c:v>128</c:v>
                </c:pt>
                <c:pt idx="33">
                  <c:v>128</c:v>
                </c:pt>
                <c:pt idx="34">
                  <c:v>122</c:v>
                </c:pt>
                <c:pt idx="35">
                  <c:v>136</c:v>
                </c:pt>
                <c:pt idx="36">
                  <c:v>114</c:v>
                </c:pt>
                <c:pt idx="37">
                  <c:v>150</c:v>
                </c:pt>
                <c:pt idx="38">
                  <c:v>141</c:v>
                </c:pt>
                <c:pt idx="39">
                  <c:v>117</c:v>
                </c:pt>
                <c:pt idx="40">
                  <c:v>0</c:v>
                </c:pt>
                <c:pt idx="41">
                  <c:v>47</c:v>
                </c:pt>
                <c:pt idx="42">
                  <c:v>167</c:v>
                </c:pt>
                <c:pt idx="43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A4-764E-B4A1-8E4F01893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04854944"/>
        <c:axId val="-694515440"/>
      </c:lineChart>
      <c:catAx>
        <c:axId val="-36961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Jaar</a:t>
                </a:r>
              </a:p>
            </c:rich>
          </c:tx>
          <c:layout>
            <c:manualLayout>
              <c:xMode val="edge"/>
              <c:yMode val="edge"/>
              <c:x val="0.46111109897670599"/>
              <c:y val="0.941441387242324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-706401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706401632"/>
        <c:scaling>
          <c:orientation val="minMax"/>
          <c:max val="1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 deelnemers</a:t>
                </a:r>
              </a:p>
            </c:rich>
          </c:tx>
          <c:layout>
            <c:manualLayout>
              <c:xMode val="edge"/>
              <c:yMode val="edge"/>
              <c:x val="1.38888464184695E-2"/>
              <c:y val="0.385135096876934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rtl="1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-369611024"/>
        <c:crosses val="autoZero"/>
        <c:crossBetween val="between"/>
        <c:majorUnit val="25"/>
      </c:valAx>
      <c:catAx>
        <c:axId val="-704854944"/>
        <c:scaling>
          <c:orientation val="minMax"/>
        </c:scaling>
        <c:delete val="1"/>
        <c:axPos val="b"/>
        <c:majorTickMark val="out"/>
        <c:minorTickMark val="none"/>
        <c:tickLblPos val="nextTo"/>
        <c:crossAx val="-694515440"/>
        <c:crosses val="autoZero"/>
        <c:auto val="0"/>
        <c:lblAlgn val="ctr"/>
        <c:lblOffset val="100"/>
        <c:noMultiLvlLbl val="0"/>
      </c:catAx>
      <c:valAx>
        <c:axId val="-694515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704854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44439590682201"/>
          <c:y val="0.44819817747500701"/>
          <c:w val="0.1"/>
          <c:h val="9.009006458462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40" workbookViewId="0"/>
  </sheetViews>
  <pageMargins left="0.78740157480314965" right="0.78740157480314965" top="1.1811023622047245" bottom="0.78740157480314965" header="0.78740157480314965" footer="0.39370078740157483"/>
  <pageSetup paperSize="9" orientation="landscape" horizontalDpi="30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45905" cy="5654040"/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W1057"/>
  <sheetViews>
    <sheetView tabSelected="1" topLeftCell="CA1" zoomScale="125" workbookViewId="0">
      <pane ySplit="1" topLeftCell="A125" activePane="bottomLeft" state="frozen"/>
      <selection activeCell="DC1" sqref="DC1"/>
      <selection pane="bottomLeft" activeCell="CL148" sqref="CL148"/>
    </sheetView>
  </sheetViews>
  <sheetFormatPr defaultColWidth="9.1640625" defaultRowHeight="12.3" x14ac:dyDescent="0.4"/>
  <cols>
    <col min="1" max="1" width="3.5" customWidth="1"/>
    <col min="2" max="2" width="20.5" customWidth="1"/>
    <col min="3" max="3" width="13.5" customWidth="1"/>
    <col min="4" max="4" width="4.1640625" style="12" customWidth="1"/>
    <col min="5" max="5" width="4.83203125" customWidth="1"/>
    <col min="6" max="6" width="20.5" customWidth="1"/>
    <col min="7" max="7" width="13.5" customWidth="1"/>
    <col min="8" max="8" width="4.1640625" style="12" customWidth="1"/>
    <col min="9" max="9" width="4.83203125" customWidth="1"/>
    <col min="10" max="10" width="20.5" customWidth="1"/>
    <col min="11" max="11" width="13.5" customWidth="1"/>
    <col min="12" max="12" width="4.1640625" style="12" customWidth="1"/>
    <col min="13" max="13" width="3" customWidth="1"/>
    <col min="14" max="14" width="20.5" customWidth="1"/>
    <col min="15" max="15" width="13.5" customWidth="1"/>
    <col min="16" max="16" width="4.1640625" style="12" customWidth="1"/>
    <col min="17" max="17" width="3" customWidth="1"/>
    <col min="18" max="18" width="20.5" customWidth="1"/>
    <col min="19" max="19" width="13.5" customWidth="1"/>
    <col min="20" max="20" width="5.5" style="12" customWidth="1"/>
    <col min="21" max="21" width="2.83203125" customWidth="1"/>
    <col min="22" max="22" width="20.83203125" customWidth="1"/>
    <col min="23" max="23" width="12.6640625" customWidth="1"/>
    <col min="24" max="24" width="4.83203125" style="12" customWidth="1"/>
    <col min="25" max="25" width="3.33203125" customWidth="1"/>
    <col min="26" max="26" width="20.33203125" customWidth="1"/>
    <col min="27" max="27" width="11.83203125" customWidth="1"/>
    <col min="28" max="28" width="4.5" style="12" customWidth="1"/>
    <col min="29" max="29" width="3.33203125" customWidth="1"/>
    <col min="30" max="30" width="20.1640625" customWidth="1"/>
    <col min="31" max="31" width="14" customWidth="1"/>
    <col min="32" max="32" width="4.83203125" style="12" customWidth="1"/>
    <col min="33" max="33" width="3.33203125" customWidth="1"/>
    <col min="34" max="34" width="20.5" customWidth="1"/>
    <col min="35" max="35" width="13.5" customWidth="1"/>
    <col min="36" max="36" width="4.5" style="12" customWidth="1"/>
    <col min="37" max="37" width="3" customWidth="1"/>
    <col min="38" max="38" width="20.5" customWidth="1"/>
    <col min="39" max="39" width="13.1640625" customWidth="1"/>
    <col min="40" max="40" width="4.1640625" style="12" customWidth="1"/>
    <col min="41" max="41" width="2.6640625" customWidth="1"/>
    <col min="42" max="42" width="20.5" customWidth="1"/>
    <col min="43" max="43" width="14" customWidth="1"/>
    <col min="44" max="44" width="4.1640625" style="12" customWidth="1"/>
    <col min="45" max="45" width="2.83203125" customWidth="1"/>
    <col min="46" max="46" width="20.83203125" customWidth="1"/>
    <col min="47" max="47" width="12.83203125" customWidth="1"/>
    <col min="48" max="48" width="4.5" style="12" customWidth="1"/>
    <col min="49" max="49" width="3.6640625" customWidth="1"/>
    <col min="50" max="50" width="20.33203125" customWidth="1"/>
    <col min="51" max="51" width="13" customWidth="1"/>
    <col min="52" max="52" width="5.1640625" style="12" customWidth="1"/>
    <col min="53" max="53" width="3" customWidth="1"/>
    <col min="54" max="54" width="20.5" customWidth="1"/>
    <col min="55" max="55" width="12.83203125" customWidth="1"/>
    <col min="56" max="56" width="5.33203125" style="12" customWidth="1"/>
    <col min="57" max="57" width="3" customWidth="1"/>
    <col min="58" max="58" width="20" customWidth="1"/>
    <col min="59" max="59" width="13" customWidth="1"/>
    <col min="60" max="60" width="5.5" style="12" customWidth="1"/>
    <col min="61" max="61" width="3.33203125" customWidth="1"/>
    <col min="62" max="62" width="20.1640625" customWidth="1"/>
    <col min="63" max="63" width="13.5" customWidth="1"/>
    <col min="64" max="64" width="4.5" style="12" customWidth="1"/>
    <col min="65" max="65" width="3" customWidth="1"/>
    <col min="66" max="66" width="20.5" customWidth="1"/>
    <col min="67" max="67" width="13.5" customWidth="1"/>
    <col min="68" max="68" width="4.1640625" style="12" customWidth="1"/>
    <col min="69" max="69" width="3.6640625" customWidth="1"/>
    <col min="70" max="70" width="20.6640625" customWidth="1"/>
    <col min="71" max="71" width="13.5" customWidth="1"/>
    <col min="72" max="72" width="4.1640625" style="12" customWidth="1"/>
    <col min="73" max="73" width="3.6640625" customWidth="1"/>
    <col min="74" max="74" width="21.5" customWidth="1"/>
    <col min="75" max="75" width="13.5" customWidth="1"/>
    <col min="76" max="76" width="5.33203125" style="12" customWidth="1"/>
    <col min="77" max="77" width="3.6640625" customWidth="1"/>
    <col min="78" max="78" width="21.6640625" customWidth="1"/>
    <col min="79" max="79" width="13.5" customWidth="1"/>
    <col min="80" max="80" width="5.33203125" style="12" customWidth="1"/>
    <col min="81" max="81" width="3.6640625" customWidth="1"/>
    <col min="82" max="82" width="21.6640625" customWidth="1"/>
    <col min="83" max="83" width="13.5" customWidth="1"/>
    <col min="84" max="84" width="5.33203125" style="12" customWidth="1"/>
    <col min="85" max="85" width="3.6640625" customWidth="1"/>
    <col min="86" max="86" width="21.6640625" customWidth="1"/>
    <col min="87" max="87" width="13.5" customWidth="1"/>
    <col min="88" max="88" width="5.33203125" style="12" customWidth="1"/>
    <col min="89" max="89" width="3.6640625" customWidth="1"/>
    <col min="90" max="90" width="21.6640625" customWidth="1"/>
    <col min="91" max="91" width="15" customWidth="1"/>
    <col min="92" max="92" width="5.33203125" style="12" customWidth="1"/>
    <col min="93" max="93" width="3.6640625" customWidth="1"/>
    <col min="94" max="94" width="21.6640625" customWidth="1"/>
    <col min="95" max="95" width="18.83203125" bestFit="1" customWidth="1"/>
    <col min="96" max="96" width="5.33203125" style="12" customWidth="1"/>
    <col min="97" max="97" width="3.6640625" customWidth="1"/>
    <col min="98" max="98" width="21.6640625" customWidth="1"/>
    <col min="99" max="99" width="21" bestFit="1" customWidth="1"/>
    <col min="100" max="100" width="5.33203125" style="12" customWidth="1"/>
    <col min="101" max="101" width="3.6640625" customWidth="1"/>
    <col min="102" max="102" width="21.6640625" customWidth="1"/>
    <col min="103" max="103" width="15" customWidth="1"/>
    <col min="104" max="104" width="5.33203125" style="12" customWidth="1"/>
    <col min="105" max="105" width="3.6640625" customWidth="1"/>
    <col min="106" max="106" width="21.6640625" customWidth="1"/>
    <col min="107" max="107" width="18.5" customWidth="1"/>
    <col min="108" max="108" width="5.33203125" style="12" customWidth="1"/>
    <col min="109" max="109" width="3.6640625" customWidth="1"/>
    <col min="110" max="110" width="21.6640625" customWidth="1"/>
    <col min="111" max="111" width="18.33203125" customWidth="1"/>
    <col min="112" max="112" width="5.33203125" style="12" customWidth="1"/>
    <col min="113" max="113" width="3.6640625" customWidth="1"/>
    <col min="114" max="114" width="21.6640625" customWidth="1"/>
    <col min="115" max="115" width="18.33203125" customWidth="1"/>
    <col min="116" max="116" width="5.33203125" style="12" customWidth="1"/>
    <col min="117" max="117" width="3.6640625" customWidth="1"/>
    <col min="118" max="118" width="21.6640625" customWidth="1"/>
    <col min="119" max="119" width="21.1640625" customWidth="1"/>
    <col min="120" max="120" width="5.33203125" style="12" customWidth="1"/>
    <col min="121" max="121" width="3.6640625" customWidth="1"/>
    <col min="122" max="122" width="21.6640625" customWidth="1"/>
    <col min="123" max="123" width="5" customWidth="1"/>
    <col min="124" max="124" width="21.1640625" customWidth="1"/>
    <col min="125" max="125" width="5.33203125" style="12" customWidth="1"/>
    <col min="126" max="126" width="3.6640625" customWidth="1"/>
    <col min="127" max="127" width="21.6640625" customWidth="1"/>
    <col min="128" max="128" width="5" customWidth="1"/>
    <col min="129" max="129" width="21.1640625" customWidth="1"/>
    <col min="130" max="130" width="5.33203125" style="12" customWidth="1"/>
    <col min="131" max="131" width="3.6640625" customWidth="1"/>
    <col min="132" max="132" width="21.6640625" customWidth="1"/>
    <col min="133" max="133" width="5" customWidth="1"/>
    <col min="134" max="134" width="21.1640625" customWidth="1"/>
    <col min="135" max="135" width="5.33203125" style="12" customWidth="1"/>
    <col min="136" max="136" width="3.6640625" customWidth="1"/>
    <col min="137" max="137" width="21.6640625" customWidth="1"/>
    <col min="138" max="138" width="5" customWidth="1"/>
    <col min="139" max="139" width="21.1640625" customWidth="1"/>
    <col min="140" max="140" width="5.33203125" style="12" customWidth="1"/>
    <col min="141" max="141" width="3.6640625" customWidth="1"/>
    <col min="142" max="142" width="21.6640625" customWidth="1"/>
    <col min="143" max="143" width="5" customWidth="1"/>
    <col min="144" max="144" width="21.1640625" customWidth="1"/>
    <col min="145" max="145" width="5.33203125" style="12" customWidth="1"/>
    <col min="146" max="146" width="3.6640625" customWidth="1"/>
    <col min="147" max="147" width="21.6640625" customWidth="1"/>
    <col min="148" max="148" width="5" customWidth="1"/>
    <col min="149" max="149" width="21.1640625" customWidth="1"/>
    <col min="150" max="150" width="5.33203125" style="12" customWidth="1"/>
    <col min="151" max="151" width="3.6640625" customWidth="1"/>
    <col min="152" max="152" width="21.6640625" customWidth="1"/>
    <col min="153" max="153" width="5" customWidth="1"/>
    <col min="154" max="154" width="21.1640625" customWidth="1"/>
    <col min="155" max="155" width="5.33203125" style="12" customWidth="1"/>
    <col min="156" max="156" width="3.6640625" customWidth="1"/>
    <col min="157" max="157" width="21.6640625" customWidth="1"/>
    <col min="158" max="158" width="5" customWidth="1"/>
    <col min="159" max="159" width="21.1640625" customWidth="1"/>
    <col min="160" max="160" width="5.33203125" style="12" customWidth="1"/>
    <col min="161" max="161" width="3.6640625" customWidth="1"/>
    <col min="162" max="162" width="21.6640625" customWidth="1"/>
    <col min="163" max="163" width="5" customWidth="1"/>
    <col min="164" max="164" width="21.1640625" customWidth="1"/>
    <col min="165" max="165" width="5.33203125" style="12" customWidth="1"/>
    <col min="166" max="166" width="3.6640625" customWidth="1"/>
    <col min="167" max="167" width="21.6640625" customWidth="1"/>
    <col min="168" max="168" width="5" customWidth="1"/>
    <col min="169" max="169" width="21.1640625" customWidth="1"/>
    <col min="170" max="170" width="5.33203125" style="12" customWidth="1"/>
    <col min="171" max="171" width="3.6640625" customWidth="1"/>
    <col min="172" max="172" width="21.6640625" customWidth="1"/>
    <col min="173" max="173" width="5" customWidth="1"/>
    <col min="174" max="174" width="21.1640625" customWidth="1"/>
    <col min="175" max="175" width="5.33203125" style="12" customWidth="1"/>
    <col min="176" max="176" width="3.6640625" customWidth="1"/>
    <col min="177" max="177" width="21.6640625" customWidth="1"/>
    <col min="178" max="178" width="5" customWidth="1"/>
    <col min="179" max="179" width="21.1640625" customWidth="1"/>
    <col min="180" max="180" width="5.33203125" style="12" customWidth="1"/>
    <col min="181" max="181" width="3.6640625" customWidth="1"/>
    <col min="182" max="182" width="21.6640625" customWidth="1"/>
    <col min="183" max="183" width="5" customWidth="1"/>
    <col min="184" max="184" width="21.1640625" customWidth="1"/>
    <col min="185" max="185" width="5.33203125" style="12" customWidth="1"/>
    <col min="186" max="186" width="3.6640625" customWidth="1"/>
    <col min="187" max="187" width="21.6640625" customWidth="1"/>
    <col min="188" max="188" width="5" customWidth="1"/>
    <col min="189" max="189" width="21.1640625" customWidth="1"/>
    <col min="190" max="190" width="5.33203125" style="12" customWidth="1"/>
    <col min="191" max="191" width="4.83203125" customWidth="1"/>
    <col min="192" max="192" width="23.5" customWidth="1"/>
    <col min="193" max="193" width="5.1640625" style="7" customWidth="1"/>
    <col min="194" max="194" width="3.33203125" customWidth="1"/>
    <col min="195" max="195" width="17.5" customWidth="1"/>
    <col min="196" max="196" width="13.5" customWidth="1"/>
    <col min="197" max="197" width="4.1640625" style="8" customWidth="1"/>
    <col min="198" max="198" width="3.33203125" customWidth="1"/>
    <col min="199" max="199" width="17.5" customWidth="1"/>
    <col min="200" max="200" width="13.5" customWidth="1"/>
    <col min="201" max="201" width="4.1640625" style="8" customWidth="1"/>
  </cols>
  <sheetData>
    <row r="1" spans="1:201" ht="15.3" thickBot="1" x14ac:dyDescent="0.55000000000000004">
      <c r="A1" s="2">
        <v>1981</v>
      </c>
      <c r="B1" s="3"/>
      <c r="C1" s="3"/>
      <c r="D1" s="11"/>
      <c r="E1" s="2">
        <v>1982</v>
      </c>
      <c r="F1" s="3"/>
      <c r="G1" s="3"/>
      <c r="H1" s="11"/>
      <c r="I1" s="2">
        <v>1983</v>
      </c>
      <c r="J1" s="3"/>
      <c r="K1" s="3"/>
      <c r="L1" s="11"/>
      <c r="M1" s="2">
        <v>1984</v>
      </c>
      <c r="N1" s="3"/>
      <c r="O1" s="3"/>
      <c r="P1" s="11"/>
      <c r="Q1" s="2">
        <v>1985</v>
      </c>
      <c r="R1" s="3"/>
      <c r="S1" s="3"/>
      <c r="T1" s="11"/>
      <c r="U1" s="2">
        <v>1986</v>
      </c>
      <c r="V1" s="3"/>
      <c r="W1" s="3"/>
      <c r="X1" s="11"/>
      <c r="Y1" s="2">
        <v>1987</v>
      </c>
      <c r="Z1" s="3"/>
      <c r="AA1" s="3"/>
      <c r="AB1" s="11"/>
      <c r="AC1" s="2">
        <v>1988</v>
      </c>
      <c r="AD1" s="3"/>
      <c r="AE1" s="3"/>
      <c r="AF1" s="11"/>
      <c r="AG1" s="2">
        <v>1989</v>
      </c>
      <c r="AH1" s="3"/>
      <c r="AI1" s="3"/>
      <c r="AJ1" s="11"/>
      <c r="AK1" s="2">
        <v>1990</v>
      </c>
      <c r="AL1" s="3"/>
      <c r="AM1" s="3"/>
      <c r="AN1" s="11"/>
      <c r="AO1" s="2">
        <v>1991</v>
      </c>
      <c r="AP1" s="3"/>
      <c r="AQ1" s="3"/>
      <c r="AR1" s="11"/>
      <c r="AS1" s="2">
        <v>1992</v>
      </c>
      <c r="AT1" s="3"/>
      <c r="AU1" s="3"/>
      <c r="AV1" s="11"/>
      <c r="AW1" s="2">
        <v>1993</v>
      </c>
      <c r="AX1" s="3"/>
      <c r="AY1" s="3"/>
      <c r="AZ1" s="11"/>
      <c r="BA1" s="2">
        <v>1994</v>
      </c>
      <c r="BB1" s="3"/>
      <c r="BC1" s="3"/>
      <c r="BD1" s="11"/>
      <c r="BE1" s="2">
        <v>1995</v>
      </c>
      <c r="BF1" s="3"/>
      <c r="BG1" s="3"/>
      <c r="BH1" s="11"/>
      <c r="BI1" s="2">
        <v>1996</v>
      </c>
      <c r="BJ1" s="3"/>
      <c r="BK1" s="3"/>
      <c r="BL1" s="11"/>
      <c r="BM1" s="2">
        <v>1997</v>
      </c>
      <c r="BN1" s="3"/>
      <c r="BO1" s="3"/>
      <c r="BP1" s="11"/>
      <c r="BQ1" s="2">
        <v>1998</v>
      </c>
      <c r="BR1" s="3"/>
      <c r="BS1" s="3"/>
      <c r="BT1" s="11"/>
      <c r="BU1" s="2">
        <v>1999</v>
      </c>
      <c r="BV1" s="3"/>
      <c r="BW1" s="3"/>
      <c r="BX1" s="11"/>
      <c r="BY1" s="2">
        <v>2000</v>
      </c>
      <c r="BZ1" s="3"/>
      <c r="CA1" s="3"/>
      <c r="CB1" s="11"/>
      <c r="CC1" s="2">
        <v>2001</v>
      </c>
      <c r="CD1" s="3"/>
      <c r="CE1" s="3"/>
      <c r="CF1" s="11"/>
      <c r="CG1" s="2">
        <v>2002</v>
      </c>
      <c r="CH1" s="3"/>
      <c r="CI1" s="3"/>
      <c r="CJ1" s="11"/>
      <c r="CK1" s="2">
        <v>2003</v>
      </c>
      <c r="CL1" s="3"/>
      <c r="CM1" s="3"/>
      <c r="CN1" s="11"/>
      <c r="CO1" s="2">
        <v>2004</v>
      </c>
      <c r="CP1" s="3"/>
      <c r="CQ1" s="3"/>
      <c r="CR1" s="11"/>
      <c r="CS1" s="2">
        <v>2005</v>
      </c>
      <c r="CT1" s="3"/>
      <c r="CU1" s="3"/>
      <c r="CV1" s="11"/>
      <c r="CW1" s="2">
        <v>2006</v>
      </c>
      <c r="CX1" s="3"/>
      <c r="CY1" s="3"/>
      <c r="CZ1" s="11"/>
      <c r="DA1" s="2">
        <v>2007</v>
      </c>
      <c r="DB1" s="3"/>
      <c r="DC1" s="3"/>
      <c r="DD1" s="11"/>
      <c r="DE1" s="2">
        <v>2008</v>
      </c>
      <c r="DF1" s="3"/>
      <c r="DG1" s="3"/>
      <c r="DH1" s="11"/>
      <c r="DI1" s="2">
        <v>2009</v>
      </c>
      <c r="DJ1" s="3"/>
      <c r="DK1" s="3"/>
      <c r="DL1" s="11"/>
      <c r="DM1" s="2">
        <v>2010</v>
      </c>
      <c r="DN1" s="3"/>
      <c r="DO1" s="3"/>
      <c r="DP1" s="11"/>
      <c r="DQ1" s="2">
        <v>2011</v>
      </c>
      <c r="DR1" s="3"/>
      <c r="DS1" s="3"/>
      <c r="DT1" s="3"/>
      <c r="DU1" s="11"/>
      <c r="DV1" s="2">
        <v>2012</v>
      </c>
      <c r="DW1" s="3"/>
      <c r="DX1" s="3"/>
      <c r="DY1" s="3"/>
      <c r="DZ1" s="11"/>
      <c r="EA1" s="2">
        <v>2013</v>
      </c>
      <c r="EB1" s="3"/>
      <c r="EC1" s="3"/>
      <c r="ED1" s="3"/>
      <c r="EE1" s="11"/>
      <c r="EF1" s="2">
        <v>2014</v>
      </c>
      <c r="EG1" s="3"/>
      <c r="EH1" s="3"/>
      <c r="EI1" s="3"/>
      <c r="EJ1" s="11"/>
      <c r="EK1" s="2">
        <v>2015</v>
      </c>
      <c r="EL1" s="3"/>
      <c r="EM1" s="3"/>
      <c r="EN1" s="3"/>
      <c r="EO1" s="11"/>
      <c r="EP1" s="2">
        <v>2016</v>
      </c>
      <c r="EQ1" s="3"/>
      <c r="ER1" s="3"/>
      <c r="ES1" s="3"/>
      <c r="ET1" s="11"/>
      <c r="EU1" s="2">
        <v>2017</v>
      </c>
      <c r="EV1" s="3"/>
      <c r="EW1" s="3"/>
      <c r="EX1" s="3"/>
      <c r="EY1" s="11"/>
      <c r="EZ1" s="2">
        <v>2018</v>
      </c>
      <c r="FA1" s="3"/>
      <c r="FB1" s="3"/>
      <c r="FC1" s="3"/>
      <c r="FD1" s="11"/>
      <c r="FE1" s="2">
        <v>2019</v>
      </c>
      <c r="FF1" s="3"/>
      <c r="FG1" s="3"/>
      <c r="FH1" s="3"/>
      <c r="FI1" s="11"/>
      <c r="FJ1" s="2">
        <v>2020</v>
      </c>
      <c r="FK1" s="3"/>
      <c r="FL1" s="3"/>
      <c r="FM1" s="3"/>
      <c r="FN1" s="11"/>
      <c r="FO1" s="2">
        <v>2021</v>
      </c>
      <c r="FP1" s="3"/>
      <c r="FQ1" s="3"/>
      <c r="FR1" s="3"/>
      <c r="FS1" s="11"/>
      <c r="FT1" s="2">
        <v>2022</v>
      </c>
      <c r="FU1" s="3"/>
      <c r="FV1" s="3"/>
      <c r="FW1" s="3"/>
      <c r="FX1" s="11"/>
      <c r="FY1" s="2">
        <v>2023</v>
      </c>
      <c r="FZ1" s="3"/>
      <c r="GA1" s="3"/>
      <c r="GB1" s="3"/>
      <c r="GC1" s="11"/>
      <c r="GD1" s="2">
        <v>2024</v>
      </c>
      <c r="GE1" s="3"/>
      <c r="GF1" s="3"/>
      <c r="GG1" s="3"/>
      <c r="GH1" s="11"/>
      <c r="GI1" s="32" t="s">
        <v>2168</v>
      </c>
      <c r="GJ1" s="3"/>
      <c r="GK1" s="33"/>
      <c r="GO1"/>
      <c r="GS1"/>
    </row>
    <row r="2" spans="1:201" x14ac:dyDescent="0.4">
      <c r="A2">
        <v>1</v>
      </c>
      <c r="B2" s="4" t="s">
        <v>1980</v>
      </c>
      <c r="C2" t="s">
        <v>1981</v>
      </c>
      <c r="D2" s="10">
        <v>38</v>
      </c>
      <c r="E2">
        <v>2</v>
      </c>
      <c r="F2" t="s">
        <v>1982</v>
      </c>
      <c r="G2" t="s">
        <v>1981</v>
      </c>
      <c r="H2" s="10">
        <v>48</v>
      </c>
      <c r="I2">
        <v>3</v>
      </c>
      <c r="J2" t="s">
        <v>1983</v>
      </c>
      <c r="K2" t="s">
        <v>1981</v>
      </c>
      <c r="L2" s="10">
        <v>42</v>
      </c>
      <c r="M2">
        <v>4</v>
      </c>
      <c r="N2" t="s">
        <v>1780</v>
      </c>
      <c r="O2" t="s">
        <v>1981</v>
      </c>
      <c r="P2" s="10">
        <v>46</v>
      </c>
      <c r="Q2">
        <v>5</v>
      </c>
      <c r="R2" t="s">
        <v>1781</v>
      </c>
      <c r="S2" t="s">
        <v>1981</v>
      </c>
      <c r="T2" s="10">
        <v>44</v>
      </c>
      <c r="U2">
        <v>6</v>
      </c>
      <c r="V2" t="s">
        <v>1585</v>
      </c>
      <c r="W2" t="s">
        <v>1981</v>
      </c>
      <c r="X2" s="10">
        <v>46</v>
      </c>
      <c r="Y2">
        <v>7</v>
      </c>
      <c r="Z2" t="s">
        <v>1586</v>
      </c>
      <c r="AA2" t="s">
        <v>1981</v>
      </c>
      <c r="AB2" s="10">
        <v>66</v>
      </c>
      <c r="AC2">
        <v>8</v>
      </c>
      <c r="AD2" t="s">
        <v>1587</v>
      </c>
      <c r="AE2" t="s">
        <v>1981</v>
      </c>
      <c r="AF2" s="10">
        <v>73</v>
      </c>
      <c r="AG2">
        <v>9</v>
      </c>
      <c r="AH2" t="s">
        <v>1785</v>
      </c>
      <c r="AI2" t="s">
        <v>1981</v>
      </c>
      <c r="AJ2" s="10">
        <v>59</v>
      </c>
      <c r="AK2">
        <v>10</v>
      </c>
      <c r="AL2" t="s">
        <v>1591</v>
      </c>
      <c r="AM2" t="s">
        <v>1981</v>
      </c>
      <c r="AN2" s="10">
        <v>58</v>
      </c>
      <c r="AO2">
        <v>11</v>
      </c>
      <c r="AP2" t="s">
        <v>1592</v>
      </c>
      <c r="AQ2" t="s">
        <v>1981</v>
      </c>
      <c r="AR2" s="10">
        <v>59</v>
      </c>
      <c r="AS2">
        <v>12</v>
      </c>
      <c r="AT2" t="s">
        <v>1593</v>
      </c>
      <c r="AU2" t="s">
        <v>1981</v>
      </c>
      <c r="AV2" s="10">
        <v>67</v>
      </c>
      <c r="AW2">
        <v>13</v>
      </c>
      <c r="AX2" t="s">
        <v>1594</v>
      </c>
      <c r="AY2" t="s">
        <v>1981</v>
      </c>
      <c r="AZ2" s="10">
        <v>82</v>
      </c>
      <c r="BA2">
        <v>14</v>
      </c>
      <c r="BB2" t="s">
        <v>1595</v>
      </c>
      <c r="BC2" t="s">
        <v>1981</v>
      </c>
      <c r="BD2" s="10">
        <v>86</v>
      </c>
      <c r="BE2">
        <v>15</v>
      </c>
      <c r="BF2" t="s">
        <v>1596</v>
      </c>
      <c r="BG2" t="s">
        <v>1981</v>
      </c>
      <c r="BH2" s="16">
        <v>61</v>
      </c>
      <c r="BI2">
        <v>16</v>
      </c>
      <c r="BJ2" t="s">
        <v>1597</v>
      </c>
      <c r="BK2" t="s">
        <v>1981</v>
      </c>
      <c r="BL2" s="10">
        <v>63</v>
      </c>
      <c r="BM2">
        <v>17</v>
      </c>
      <c r="BN2" t="s">
        <v>1788</v>
      </c>
      <c r="BO2" t="s">
        <v>1981</v>
      </c>
      <c r="BP2" s="10">
        <v>68</v>
      </c>
      <c r="BQ2">
        <v>18</v>
      </c>
      <c r="BR2" t="s">
        <v>1789</v>
      </c>
      <c r="BS2" t="s">
        <v>1981</v>
      </c>
      <c r="BT2" s="10">
        <v>59</v>
      </c>
      <c r="BU2">
        <v>19</v>
      </c>
      <c r="BV2" t="s">
        <v>1966</v>
      </c>
      <c r="BW2" t="s">
        <v>1981</v>
      </c>
      <c r="BX2" s="10">
        <v>79</v>
      </c>
      <c r="BY2">
        <v>20</v>
      </c>
      <c r="BZ2" t="s">
        <v>1803</v>
      </c>
      <c r="CA2" t="s">
        <v>1981</v>
      </c>
      <c r="CB2" s="10">
        <v>76</v>
      </c>
      <c r="CC2">
        <v>21</v>
      </c>
      <c r="CD2" t="s">
        <v>1868</v>
      </c>
      <c r="CE2" t="s">
        <v>1981</v>
      </c>
      <c r="CF2" s="10">
        <v>85</v>
      </c>
      <c r="CG2">
        <v>22</v>
      </c>
      <c r="CH2" t="s">
        <v>1592</v>
      </c>
      <c r="CI2" t="s">
        <v>1981</v>
      </c>
      <c r="CJ2" s="10">
        <v>83</v>
      </c>
      <c r="CK2">
        <v>23</v>
      </c>
      <c r="CL2" t="s">
        <v>1752</v>
      </c>
      <c r="CM2" t="s">
        <v>1981</v>
      </c>
      <c r="CN2" s="10">
        <v>87</v>
      </c>
      <c r="CO2">
        <v>24</v>
      </c>
      <c r="CP2" t="s">
        <v>1408</v>
      </c>
      <c r="CQ2" t="s">
        <v>1981</v>
      </c>
      <c r="CR2" s="10">
        <v>105</v>
      </c>
      <c r="CS2">
        <v>25</v>
      </c>
      <c r="CT2" t="s">
        <v>1457</v>
      </c>
      <c r="CU2" t="s">
        <v>1981</v>
      </c>
      <c r="CV2" s="10">
        <v>87</v>
      </c>
      <c r="CW2">
        <v>26</v>
      </c>
      <c r="CX2" t="s">
        <v>1596</v>
      </c>
      <c r="CY2" t="s">
        <v>1981</v>
      </c>
      <c r="CZ2" s="10">
        <v>77</v>
      </c>
      <c r="DA2">
        <v>27</v>
      </c>
      <c r="DB2" t="s">
        <v>1591</v>
      </c>
      <c r="DC2" t="s">
        <v>1981</v>
      </c>
      <c r="DD2" s="10">
        <v>86</v>
      </c>
      <c r="DE2">
        <v>28</v>
      </c>
      <c r="DF2" t="s">
        <v>1752</v>
      </c>
      <c r="DG2" t="s">
        <v>1981</v>
      </c>
      <c r="DH2" s="10">
        <v>76</v>
      </c>
      <c r="DI2">
        <v>29</v>
      </c>
      <c r="DJ2" t="s">
        <v>733</v>
      </c>
      <c r="DK2" t="s">
        <v>1981</v>
      </c>
      <c r="DL2" s="10">
        <v>95</v>
      </c>
      <c r="DM2">
        <v>30</v>
      </c>
      <c r="DN2" t="s">
        <v>869</v>
      </c>
      <c r="DO2" t="s">
        <v>1981</v>
      </c>
      <c r="DP2" s="10">
        <v>81</v>
      </c>
      <c r="DQ2">
        <v>31</v>
      </c>
      <c r="DR2" t="s">
        <v>1782</v>
      </c>
      <c r="DT2" t="s">
        <v>1981</v>
      </c>
      <c r="DU2" s="10">
        <v>85</v>
      </c>
      <c r="DV2">
        <v>32</v>
      </c>
      <c r="DW2" t="s">
        <v>2092</v>
      </c>
      <c r="DY2" t="s">
        <v>1981</v>
      </c>
      <c r="DZ2" s="10">
        <v>106</v>
      </c>
      <c r="EA2">
        <v>33</v>
      </c>
      <c r="EB2" t="s">
        <v>2262</v>
      </c>
      <c r="ED2" t="s">
        <v>1981</v>
      </c>
      <c r="EE2" s="10">
        <v>128</v>
      </c>
      <c r="EF2">
        <v>34</v>
      </c>
      <c r="EG2" t="s">
        <v>2262</v>
      </c>
      <c r="EI2" t="s">
        <v>1981</v>
      </c>
      <c r="EJ2" s="10">
        <v>128</v>
      </c>
      <c r="EK2">
        <v>35</v>
      </c>
      <c r="EL2" t="s">
        <v>2262</v>
      </c>
      <c r="EN2" t="s">
        <v>1981</v>
      </c>
      <c r="EO2" s="10">
        <v>122</v>
      </c>
      <c r="EP2">
        <v>36</v>
      </c>
      <c r="EQ2" t="s">
        <v>2262</v>
      </c>
      <c r="ES2" t="s">
        <v>1981</v>
      </c>
      <c r="ET2" s="10">
        <v>136</v>
      </c>
      <c r="EU2">
        <v>37</v>
      </c>
      <c r="EV2" t="s">
        <v>2704</v>
      </c>
      <c r="EX2" t="s">
        <v>1981</v>
      </c>
      <c r="EY2" s="10">
        <v>114</v>
      </c>
      <c r="EZ2">
        <v>38</v>
      </c>
      <c r="FA2" t="s">
        <v>1592</v>
      </c>
      <c r="FC2" t="s">
        <v>1981</v>
      </c>
      <c r="FD2" s="10">
        <v>150</v>
      </c>
      <c r="FE2">
        <v>39</v>
      </c>
      <c r="FF2" t="s">
        <v>1592</v>
      </c>
      <c r="FH2" t="s">
        <v>1981</v>
      </c>
      <c r="FI2" s="10">
        <v>141</v>
      </c>
      <c r="FK2" t="s">
        <v>3137</v>
      </c>
      <c r="FM2" t="s">
        <v>1981</v>
      </c>
      <c r="FN2" s="10">
        <v>117</v>
      </c>
      <c r="FR2" t="s">
        <v>1981</v>
      </c>
      <c r="FS2" s="10"/>
      <c r="FT2">
        <v>40</v>
      </c>
      <c r="FU2" s="6" t="s">
        <v>1595</v>
      </c>
      <c r="FW2" t="s">
        <v>1981</v>
      </c>
      <c r="FX2" s="10">
        <v>47</v>
      </c>
      <c r="FY2">
        <v>41</v>
      </c>
      <c r="FZ2" s="6" t="s">
        <v>3333</v>
      </c>
      <c r="GB2" t="s">
        <v>1981</v>
      </c>
      <c r="GC2" s="10">
        <v>167</v>
      </c>
      <c r="GD2">
        <v>42</v>
      </c>
      <c r="GE2" s="6" t="s">
        <v>3537</v>
      </c>
      <c r="GG2" t="s">
        <v>1981</v>
      </c>
      <c r="GH2" s="10">
        <v>172</v>
      </c>
      <c r="GJ2" s="126" t="s">
        <v>1794</v>
      </c>
      <c r="GK2" s="125">
        <f>($D$2+$H$2+$L$2+$P$2+$T$2+$X$2+$AB$2+$AF$2+$AJ$2+$AN$2+$AR$2+$AV$2+$AZ$2+$BD$2+$BH$2+$BL$2+$BP$2+$BT$2+$BX$2+CB$2+CF$2+CJ$2+CN$2+CR$2+CV$2+CZ2+DD2+DH2+DL2+DP2+DU2+DZ2+EE2+EJ2+EO2+ET2+EY2+FD2+FI2+FN2+FX2+GC2+GH2)</f>
        <v>3695</v>
      </c>
      <c r="GO2"/>
      <c r="GS2"/>
    </row>
    <row r="3" spans="1:201" x14ac:dyDescent="0.4">
      <c r="B3" t="s">
        <v>1601</v>
      </c>
      <c r="F3" t="s">
        <v>1601</v>
      </c>
      <c r="J3" t="s">
        <v>1601</v>
      </c>
      <c r="N3" t="s">
        <v>1601</v>
      </c>
      <c r="R3" t="s">
        <v>1601</v>
      </c>
      <c r="V3" t="s">
        <v>1601</v>
      </c>
      <c r="Z3" t="s">
        <v>1601</v>
      </c>
      <c r="AD3" t="s">
        <v>1601</v>
      </c>
      <c r="AH3" t="s">
        <v>1601</v>
      </c>
      <c r="AL3" t="s">
        <v>1601</v>
      </c>
      <c r="AP3" t="s">
        <v>1601</v>
      </c>
      <c r="AT3" t="s">
        <v>1601</v>
      </c>
      <c r="AX3" t="s">
        <v>1601</v>
      </c>
      <c r="BB3" t="s">
        <v>1601</v>
      </c>
      <c r="BF3" t="s">
        <v>1601</v>
      </c>
      <c r="BJ3" t="s">
        <v>1601</v>
      </c>
      <c r="BN3" t="s">
        <v>1601</v>
      </c>
      <c r="BR3" t="s">
        <v>1601</v>
      </c>
      <c r="BV3" t="s">
        <v>1601</v>
      </c>
      <c r="BZ3" t="s">
        <v>1601</v>
      </c>
      <c r="CD3" t="s">
        <v>1601</v>
      </c>
      <c r="CH3" t="s">
        <v>1601</v>
      </c>
      <c r="CL3" t="s">
        <v>1601</v>
      </c>
      <c r="CP3" t="s">
        <v>1601</v>
      </c>
      <c r="CT3" t="s">
        <v>1601</v>
      </c>
      <c r="CX3" t="s">
        <v>1601</v>
      </c>
      <c r="DB3" t="s">
        <v>1601</v>
      </c>
      <c r="DF3" t="s">
        <v>1601</v>
      </c>
      <c r="DJ3" t="s">
        <v>1601</v>
      </c>
      <c r="DN3" t="s">
        <v>1601</v>
      </c>
      <c r="DR3" t="s">
        <v>1601</v>
      </c>
      <c r="DW3" t="s">
        <v>1601</v>
      </c>
      <c r="EB3" t="s">
        <v>1601</v>
      </c>
      <c r="EG3" t="s">
        <v>1601</v>
      </c>
      <c r="EL3" t="s">
        <v>1601</v>
      </c>
      <c r="EQ3" t="s">
        <v>1601</v>
      </c>
      <c r="EV3" t="s">
        <v>1601</v>
      </c>
      <c r="FA3" t="s">
        <v>1601</v>
      </c>
      <c r="FF3" t="s">
        <v>1601</v>
      </c>
      <c r="FK3" t="s">
        <v>1601</v>
      </c>
      <c r="FP3" t="s">
        <v>1601</v>
      </c>
      <c r="FU3" t="s">
        <v>1601</v>
      </c>
      <c r="FZ3" t="s">
        <v>1601</v>
      </c>
      <c r="GE3" t="s">
        <v>1601</v>
      </c>
      <c r="GJ3" s="127" t="s">
        <v>2002</v>
      </c>
      <c r="GK3" s="123">
        <f>(GK2)/EU2</f>
        <v>99.86486486486487</v>
      </c>
      <c r="GO3"/>
      <c r="GS3"/>
    </row>
    <row r="4" spans="1:201" x14ac:dyDescent="0.4">
      <c r="B4" s="50" t="s">
        <v>2003</v>
      </c>
      <c r="C4" s="50" t="s">
        <v>2004</v>
      </c>
      <c r="F4" s="1" t="s">
        <v>2005</v>
      </c>
      <c r="G4" s="1" t="s">
        <v>2006</v>
      </c>
      <c r="J4" s="1" t="s">
        <v>2196</v>
      </c>
      <c r="K4" s="1" t="s">
        <v>2197</v>
      </c>
      <c r="N4" s="1" t="s">
        <v>2198</v>
      </c>
      <c r="O4" s="1" t="s">
        <v>2004</v>
      </c>
      <c r="R4" s="1" t="s">
        <v>2199</v>
      </c>
      <c r="S4" s="1" t="s">
        <v>2004</v>
      </c>
      <c r="V4" s="1" t="s">
        <v>2200</v>
      </c>
      <c r="W4" s="1" t="s">
        <v>2197</v>
      </c>
      <c r="Z4" s="1" t="s">
        <v>2110</v>
      </c>
      <c r="AA4" s="1" t="s">
        <v>2201</v>
      </c>
      <c r="AD4" s="1" t="s">
        <v>2017</v>
      </c>
      <c r="AE4" s="1" t="s">
        <v>2004</v>
      </c>
      <c r="AH4" s="1" t="s">
        <v>2018</v>
      </c>
      <c r="AI4" s="1" t="s">
        <v>2006</v>
      </c>
      <c r="AL4" s="1" t="s">
        <v>2019</v>
      </c>
      <c r="AM4" s="1" t="s">
        <v>2020</v>
      </c>
      <c r="AP4" s="1" t="s">
        <v>2021</v>
      </c>
      <c r="AQ4" s="1" t="s">
        <v>2020</v>
      </c>
      <c r="AT4" s="1" t="s">
        <v>2022</v>
      </c>
      <c r="AU4" s="1" t="s">
        <v>2020</v>
      </c>
      <c r="AX4" s="1" t="s">
        <v>2023</v>
      </c>
      <c r="AY4" s="1" t="s">
        <v>2020</v>
      </c>
      <c r="BB4" s="1" t="s">
        <v>2024</v>
      </c>
      <c r="BC4" s="1" t="s">
        <v>2006</v>
      </c>
      <c r="BF4" s="1" t="s">
        <v>2025</v>
      </c>
      <c r="BG4" s="1" t="s">
        <v>2020</v>
      </c>
      <c r="BJ4" s="1" t="s">
        <v>2026</v>
      </c>
      <c r="BK4" s="1" t="s">
        <v>2006</v>
      </c>
      <c r="BN4" s="34" t="s">
        <v>2027</v>
      </c>
      <c r="BO4" s="1" t="s">
        <v>2020</v>
      </c>
      <c r="BR4" s="1" t="s">
        <v>2028</v>
      </c>
      <c r="BS4" s="1" t="s">
        <v>2006</v>
      </c>
      <c r="BV4" s="1" t="s">
        <v>1978</v>
      </c>
      <c r="BW4" s="1" t="s">
        <v>2020</v>
      </c>
      <c r="BZ4" s="1" t="s">
        <v>1804</v>
      </c>
      <c r="CA4" s="1" t="s">
        <v>2160</v>
      </c>
      <c r="CD4" s="51" t="s">
        <v>1970</v>
      </c>
      <c r="CE4" s="51" t="s">
        <v>1858</v>
      </c>
      <c r="CH4" s="1" t="s">
        <v>1771</v>
      </c>
      <c r="CI4" s="1" t="s">
        <v>2006</v>
      </c>
      <c r="CL4" s="1" t="s">
        <v>2026</v>
      </c>
      <c r="CM4" s="1" t="s">
        <v>2006</v>
      </c>
      <c r="CP4" s="1" t="s">
        <v>2107</v>
      </c>
      <c r="CQ4" s="1" t="s">
        <v>1717</v>
      </c>
      <c r="CT4" s="1" t="s">
        <v>1323</v>
      </c>
      <c r="CU4" s="1" t="s">
        <v>1717</v>
      </c>
      <c r="CX4" s="1" t="s">
        <v>1324</v>
      </c>
      <c r="CY4" s="1" t="s">
        <v>1717</v>
      </c>
      <c r="DB4" s="1" t="s">
        <v>1194</v>
      </c>
      <c r="DC4" s="1" t="s">
        <v>2006</v>
      </c>
      <c r="DF4" s="1" t="s">
        <v>2107</v>
      </c>
      <c r="DG4" s="1" t="s">
        <v>1717</v>
      </c>
      <c r="DJ4" s="1" t="s">
        <v>909</v>
      </c>
      <c r="DK4" s="1" t="s">
        <v>910</v>
      </c>
      <c r="DN4" s="1" t="s">
        <v>909</v>
      </c>
      <c r="DO4" s="1" t="s">
        <v>910</v>
      </c>
      <c r="DR4" s="1" t="s">
        <v>1783</v>
      </c>
      <c r="DS4" s="1"/>
      <c r="DT4" s="1" t="s">
        <v>1784</v>
      </c>
      <c r="DW4" s="1" t="s">
        <v>2093</v>
      </c>
      <c r="DX4" s="1"/>
      <c r="DY4" s="1" t="s">
        <v>2094</v>
      </c>
      <c r="EB4" s="1" t="s">
        <v>2276</v>
      </c>
      <c r="EC4" s="1"/>
      <c r="ED4" s="1" t="s">
        <v>2263</v>
      </c>
      <c r="EG4" s="1" t="s">
        <v>2228</v>
      </c>
      <c r="EH4" s="1"/>
      <c r="EI4" s="1" t="s">
        <v>2229</v>
      </c>
      <c r="EL4" s="1" t="s">
        <v>2228</v>
      </c>
      <c r="EM4" s="1"/>
      <c r="EN4" s="1" t="s">
        <v>1995</v>
      </c>
      <c r="EQ4" s="1" t="s">
        <v>2542</v>
      </c>
      <c r="ER4" s="1"/>
      <c r="ES4" s="1" t="s">
        <v>2160</v>
      </c>
      <c r="EV4" s="1" t="s">
        <v>2107</v>
      </c>
      <c r="EW4" s="1"/>
      <c r="EX4" s="1" t="s">
        <v>1717</v>
      </c>
      <c r="EY4" s="16"/>
      <c r="FA4" s="1" t="s">
        <v>1096</v>
      </c>
      <c r="FB4" s="1"/>
      <c r="FC4" s="1" t="s">
        <v>2006</v>
      </c>
      <c r="FD4" s="16"/>
      <c r="FF4" s="1" t="s">
        <v>2544</v>
      </c>
      <c r="FG4" s="1"/>
      <c r="FH4" s="1" t="s">
        <v>2006</v>
      </c>
      <c r="FI4" s="16"/>
      <c r="FK4" s="182" t="s">
        <v>3332</v>
      </c>
      <c r="FL4" s="1"/>
      <c r="FM4" s="1"/>
      <c r="FN4" s="16"/>
      <c r="FP4" s="182" t="s">
        <v>3332</v>
      </c>
      <c r="FQ4" s="1"/>
      <c r="FR4" s="1"/>
      <c r="FS4" s="16"/>
      <c r="FU4" s="1" t="s">
        <v>1096</v>
      </c>
      <c r="FV4" s="1"/>
      <c r="FW4" s="1" t="s">
        <v>2006</v>
      </c>
      <c r="FX4" s="16"/>
      <c r="FZ4" s="1" t="s">
        <v>2570</v>
      </c>
      <c r="GA4" s="1"/>
      <c r="GB4" s="1" t="s">
        <v>2006</v>
      </c>
      <c r="GC4" s="16"/>
      <c r="GE4" s="1" t="s">
        <v>3538</v>
      </c>
      <c r="GF4" s="1"/>
      <c r="GG4" s="1"/>
      <c r="GH4" s="16"/>
      <c r="GJ4" s="40"/>
      <c r="GK4" s="30"/>
      <c r="GO4"/>
      <c r="GS4"/>
    </row>
    <row r="5" spans="1:201" s="6" customFormat="1" x14ac:dyDescent="0.4">
      <c r="D5" s="13"/>
      <c r="H5" s="13"/>
      <c r="L5" s="13"/>
      <c r="P5" s="13"/>
      <c r="R5" s="6" t="s">
        <v>2029</v>
      </c>
      <c r="T5" s="13"/>
      <c r="V5" s="6" t="s">
        <v>2029</v>
      </c>
      <c r="X5" s="13"/>
      <c r="Z5" s="6" t="s">
        <v>2029</v>
      </c>
      <c r="AB5" s="13"/>
      <c r="AD5" s="6" t="s">
        <v>2029</v>
      </c>
      <c r="AF5" s="13"/>
      <c r="AH5" s="6" t="s">
        <v>2029</v>
      </c>
      <c r="AJ5" s="13"/>
      <c r="AL5" s="6" t="s">
        <v>2029</v>
      </c>
      <c r="AN5" s="13"/>
      <c r="AP5" s="6" t="s">
        <v>2029</v>
      </c>
      <c r="AR5" s="13"/>
      <c r="AT5" s="6" t="s">
        <v>2029</v>
      </c>
      <c r="AV5" s="13"/>
      <c r="AX5" s="6" t="s">
        <v>2029</v>
      </c>
      <c r="AZ5" s="13"/>
      <c r="BB5" s="6" t="s">
        <v>2029</v>
      </c>
      <c r="BD5" s="13"/>
      <c r="BF5" s="6" t="s">
        <v>2029</v>
      </c>
      <c r="BH5" s="13"/>
      <c r="BJ5" s="6" t="s">
        <v>2029</v>
      </c>
      <c r="BL5" s="13"/>
      <c r="BN5" s="6" t="s">
        <v>2029</v>
      </c>
      <c r="BP5" s="13"/>
      <c r="BR5" s="6" t="s">
        <v>2029</v>
      </c>
      <c r="BT5" s="13"/>
      <c r="BV5" s="6" t="s">
        <v>2029</v>
      </c>
      <c r="BX5" s="13"/>
      <c r="BZ5" s="6" t="s">
        <v>2029</v>
      </c>
      <c r="CB5" s="13"/>
      <c r="CD5" s="6" t="s">
        <v>2029</v>
      </c>
      <c r="CF5" s="13"/>
      <c r="CH5" s="6" t="s">
        <v>2029</v>
      </c>
      <c r="CJ5" s="13"/>
      <c r="CL5" s="6" t="s">
        <v>2029</v>
      </c>
      <c r="CN5" s="13"/>
      <c r="CP5" s="6" t="s">
        <v>2029</v>
      </c>
      <c r="CR5" s="13"/>
      <c r="CT5" s="6" t="s">
        <v>2029</v>
      </c>
      <c r="CV5" s="13"/>
      <c r="CX5" s="6" t="s">
        <v>2029</v>
      </c>
      <c r="CZ5" s="13"/>
      <c r="DB5" s="6" t="s">
        <v>2029</v>
      </c>
      <c r="DD5" s="13"/>
      <c r="DF5" s="6" t="s">
        <v>2029</v>
      </c>
      <c r="DH5" s="13"/>
      <c r="DJ5" s="6" t="s">
        <v>2029</v>
      </c>
      <c r="DL5" s="13"/>
      <c r="DN5" s="6" t="s">
        <v>2029</v>
      </c>
      <c r="DP5" s="13"/>
      <c r="DR5" s="6" t="s">
        <v>2029</v>
      </c>
      <c r="DU5" s="13"/>
      <c r="DW5" s="6" t="s">
        <v>2029</v>
      </c>
      <c r="DZ5" s="13"/>
      <c r="EB5" s="6" t="s">
        <v>2029</v>
      </c>
      <c r="EE5" s="13"/>
      <c r="EG5" s="6" t="s">
        <v>2029</v>
      </c>
      <c r="EJ5" s="13"/>
      <c r="EL5" s="6" t="s">
        <v>2029</v>
      </c>
      <c r="EO5" s="13"/>
      <c r="EQ5" s="6" t="s">
        <v>2029</v>
      </c>
      <c r="ET5" s="13"/>
      <c r="EV5" s="6" t="s">
        <v>2029</v>
      </c>
      <c r="EY5" s="13"/>
      <c r="FA5" s="6" t="s">
        <v>2029</v>
      </c>
      <c r="FD5" s="13"/>
      <c r="FF5" s="6" t="s">
        <v>2029</v>
      </c>
      <c r="FI5" s="13"/>
      <c r="FK5" s="6" t="s">
        <v>2029</v>
      </c>
      <c r="FN5" s="13"/>
      <c r="FP5" s="6" t="s">
        <v>2029</v>
      </c>
      <c r="FS5" s="13"/>
      <c r="FU5" s="6" t="s">
        <v>2029</v>
      </c>
      <c r="FX5" s="13"/>
      <c r="FZ5" s="6" t="s">
        <v>2029</v>
      </c>
      <c r="GC5" s="13"/>
      <c r="GE5" s="6" t="s">
        <v>2029</v>
      </c>
      <c r="GH5" s="13"/>
      <c r="GI5"/>
      <c r="GJ5" s="128" t="s">
        <v>2030</v>
      </c>
      <c r="GK5" s="124">
        <f>COUNTA(Deelnemers!B2:B1489)</f>
        <v>1420</v>
      </c>
    </row>
    <row r="6" spans="1:201" x14ac:dyDescent="0.4">
      <c r="B6" s="9"/>
      <c r="C6" s="9" t="s">
        <v>2031</v>
      </c>
      <c r="F6" s="1"/>
      <c r="G6" s="1"/>
      <c r="J6" s="1"/>
      <c r="K6" s="1"/>
      <c r="N6" s="1"/>
      <c r="O6" s="1"/>
      <c r="R6" s="1" t="s">
        <v>2032</v>
      </c>
      <c r="S6" s="1" t="s">
        <v>2006</v>
      </c>
      <c r="V6" s="1" t="s">
        <v>2033</v>
      </c>
      <c r="W6" s="1" t="s">
        <v>2034</v>
      </c>
      <c r="Z6" s="51" t="s">
        <v>2035</v>
      </c>
      <c r="AA6" s="51" t="s">
        <v>1858</v>
      </c>
      <c r="AD6" s="1" t="s">
        <v>2036</v>
      </c>
      <c r="AE6" s="1" t="s">
        <v>2004</v>
      </c>
      <c r="AH6" s="1" t="s">
        <v>2037</v>
      </c>
      <c r="AI6" s="1" t="s">
        <v>2078</v>
      </c>
      <c r="AL6" s="1" t="s">
        <v>2079</v>
      </c>
      <c r="AM6" s="1" t="s">
        <v>2078</v>
      </c>
      <c r="AP6" s="1" t="s">
        <v>2080</v>
      </c>
      <c r="AQ6" s="1" t="s">
        <v>2004</v>
      </c>
      <c r="AT6" s="1" t="s">
        <v>2081</v>
      </c>
      <c r="AU6" s="1" t="s">
        <v>2082</v>
      </c>
      <c r="AX6" s="51" t="s">
        <v>2083</v>
      </c>
      <c r="AY6" s="51" t="s">
        <v>1858</v>
      </c>
      <c r="BB6" s="51" t="s">
        <v>2083</v>
      </c>
      <c r="BC6" s="51" t="s">
        <v>1858</v>
      </c>
      <c r="BF6" s="1" t="s">
        <v>2256</v>
      </c>
      <c r="BG6" s="1" t="s">
        <v>2004</v>
      </c>
      <c r="BJ6" s="1" t="s">
        <v>2256</v>
      </c>
      <c r="BK6" s="1" t="s">
        <v>2004</v>
      </c>
      <c r="BN6" s="1" t="s">
        <v>2256</v>
      </c>
      <c r="BO6" s="1" t="s">
        <v>2004</v>
      </c>
      <c r="BR6" s="1" t="s">
        <v>2257</v>
      </c>
      <c r="BS6" s="1" t="s">
        <v>2004</v>
      </c>
      <c r="BV6" s="1" t="s">
        <v>1979</v>
      </c>
      <c r="BW6" s="1" t="s">
        <v>2006</v>
      </c>
      <c r="BZ6" s="1" t="s">
        <v>1814</v>
      </c>
      <c r="CA6" s="1" t="s">
        <v>2201</v>
      </c>
      <c r="CD6" s="1" t="s">
        <v>1840</v>
      </c>
      <c r="CE6" s="1" t="s">
        <v>2006</v>
      </c>
      <c r="CH6" s="1" t="s">
        <v>1669</v>
      </c>
      <c r="CI6" s="1" t="s">
        <v>1716</v>
      </c>
      <c r="CL6" s="1" t="s">
        <v>1284</v>
      </c>
      <c r="CM6" s="1" t="s">
        <v>2006</v>
      </c>
      <c r="CP6" s="1" t="s">
        <v>1409</v>
      </c>
      <c r="CQ6" s="1" t="s">
        <v>2006</v>
      </c>
      <c r="CT6" s="1" t="s">
        <v>1284</v>
      </c>
      <c r="CU6" s="1" t="s">
        <v>2006</v>
      </c>
      <c r="CX6" s="1" t="s">
        <v>907</v>
      </c>
      <c r="CY6" s="1" t="s">
        <v>2146</v>
      </c>
      <c r="DB6" s="1" t="s">
        <v>1787</v>
      </c>
      <c r="DC6" s="1" t="s">
        <v>767</v>
      </c>
      <c r="DF6" s="1" t="s">
        <v>1350</v>
      </c>
      <c r="DG6" s="1" t="s">
        <v>767</v>
      </c>
      <c r="DJ6" s="1" t="s">
        <v>1787</v>
      </c>
      <c r="DK6" s="1" t="s">
        <v>1786</v>
      </c>
      <c r="DN6" s="1" t="s">
        <v>763</v>
      </c>
      <c r="DO6" s="1" t="s">
        <v>1786</v>
      </c>
      <c r="DR6" s="1" t="s">
        <v>770</v>
      </c>
      <c r="DS6" s="1"/>
      <c r="DT6" s="1" t="s">
        <v>3140</v>
      </c>
      <c r="DW6" s="1" t="s">
        <v>2095</v>
      </c>
      <c r="DX6" s="1"/>
      <c r="DY6" s="1" t="s">
        <v>3140</v>
      </c>
      <c r="EB6" s="1" t="s">
        <v>283</v>
      </c>
      <c r="EC6" s="1"/>
      <c r="ED6" s="1" t="s">
        <v>693</v>
      </c>
      <c r="EG6" s="1" t="s">
        <v>3292</v>
      </c>
      <c r="EH6" s="1"/>
      <c r="EI6" s="1" t="s">
        <v>3150</v>
      </c>
      <c r="EL6" s="1" t="s">
        <v>2598</v>
      </c>
      <c r="EM6" s="1"/>
      <c r="EN6" s="1" t="s">
        <v>3140</v>
      </c>
      <c r="EQ6" s="1" t="s">
        <v>2607</v>
      </c>
      <c r="ER6" s="1"/>
      <c r="ES6" s="1" t="s">
        <v>3295</v>
      </c>
      <c r="EV6" s="1" t="s">
        <v>2607</v>
      </c>
      <c r="EW6" s="1"/>
      <c r="EX6" s="1" t="s">
        <v>3295</v>
      </c>
      <c r="FA6" s="1" t="s">
        <v>2752</v>
      </c>
      <c r="FB6" s="1"/>
      <c r="FC6" s="1" t="s">
        <v>271</v>
      </c>
      <c r="FF6" s="1" t="s">
        <v>2604</v>
      </c>
      <c r="FG6" s="1"/>
      <c r="FH6" s="1" t="s">
        <v>2979</v>
      </c>
      <c r="FK6" s="1" t="s">
        <v>2832</v>
      </c>
      <c r="FL6" s="1"/>
      <c r="FM6" s="1" t="s">
        <v>3138</v>
      </c>
      <c r="FP6" s="182" t="s">
        <v>3332</v>
      </c>
      <c r="FQ6" s="1"/>
      <c r="FR6" s="1"/>
      <c r="FU6" s="182" t="s">
        <v>3332</v>
      </c>
      <c r="FV6" s="1"/>
      <c r="FW6" s="1"/>
      <c r="FZ6" s="1" t="s">
        <v>3054</v>
      </c>
      <c r="GA6" s="1"/>
      <c r="GB6" s="1" t="s">
        <v>3140</v>
      </c>
      <c r="GE6" s="1" t="s">
        <v>3546</v>
      </c>
      <c r="GF6" s="1"/>
      <c r="GG6" s="1" t="s">
        <v>2006</v>
      </c>
      <c r="GJ6" s="40"/>
      <c r="GK6" s="30"/>
      <c r="GO6"/>
      <c r="GS6"/>
    </row>
    <row r="7" spans="1:201" x14ac:dyDescent="0.4">
      <c r="GJ7" s="1"/>
      <c r="GK7" s="15"/>
      <c r="GO7"/>
      <c r="GS7"/>
    </row>
    <row r="8" spans="1:201" ht="12.6" x14ac:dyDescent="0.45">
      <c r="A8" s="1"/>
      <c r="B8" s="5" t="s">
        <v>2085</v>
      </c>
      <c r="E8" s="1"/>
      <c r="F8" s="5" t="s">
        <v>2085</v>
      </c>
      <c r="I8" s="1"/>
      <c r="J8" s="5" t="s">
        <v>2085</v>
      </c>
      <c r="M8" s="1"/>
      <c r="N8" s="5" t="s">
        <v>2085</v>
      </c>
      <c r="Q8" s="1"/>
      <c r="R8" s="5" t="s">
        <v>2085</v>
      </c>
      <c r="U8" s="1"/>
      <c r="V8" s="5" t="s">
        <v>2085</v>
      </c>
      <c r="Y8" s="1"/>
      <c r="Z8" s="5" t="s">
        <v>2085</v>
      </c>
      <c r="AB8" s="7"/>
      <c r="AC8" s="1"/>
      <c r="AD8" s="5" t="s">
        <v>2085</v>
      </c>
      <c r="AG8" s="1"/>
      <c r="AH8" s="5" t="s">
        <v>2085</v>
      </c>
      <c r="AK8" s="1"/>
      <c r="AL8" s="5" t="s">
        <v>2085</v>
      </c>
      <c r="AO8" s="1"/>
      <c r="AP8" s="5" t="s">
        <v>2085</v>
      </c>
      <c r="AS8" s="1"/>
      <c r="AT8" s="5" t="s">
        <v>2085</v>
      </c>
      <c r="AW8" s="1"/>
      <c r="AX8" s="5" t="s">
        <v>2085</v>
      </c>
      <c r="BA8" s="1"/>
      <c r="BB8" s="5" t="s">
        <v>2085</v>
      </c>
      <c r="BE8" s="1"/>
      <c r="BF8" s="5" t="s">
        <v>2085</v>
      </c>
      <c r="BI8" s="1"/>
      <c r="BJ8" s="5" t="s">
        <v>2085</v>
      </c>
      <c r="BM8" s="1"/>
      <c r="BN8" s="5" t="s">
        <v>2085</v>
      </c>
      <c r="BQ8" s="1"/>
      <c r="BR8" s="5" t="s">
        <v>2085</v>
      </c>
      <c r="BU8" s="1"/>
      <c r="BV8" s="5" t="s">
        <v>2085</v>
      </c>
      <c r="BY8" s="1"/>
      <c r="BZ8" s="5" t="s">
        <v>2085</v>
      </c>
      <c r="CC8" s="1"/>
      <c r="CD8" s="5" t="s">
        <v>2085</v>
      </c>
      <c r="CG8" s="1"/>
      <c r="CH8" s="5" t="s">
        <v>2085</v>
      </c>
      <c r="CK8" s="1"/>
      <c r="CL8" s="5" t="s">
        <v>2085</v>
      </c>
      <c r="CO8" s="1"/>
      <c r="CP8" s="5" t="s">
        <v>2085</v>
      </c>
      <c r="CS8" s="1"/>
      <c r="CT8" s="5" t="s">
        <v>2085</v>
      </c>
      <c r="CW8" s="1"/>
      <c r="CX8" s="5" t="s">
        <v>2085</v>
      </c>
      <c r="DA8" s="1"/>
      <c r="DB8" s="5" t="s">
        <v>2085</v>
      </c>
      <c r="DE8" s="1"/>
      <c r="DF8" s="5" t="s">
        <v>2085</v>
      </c>
      <c r="DI8" s="1"/>
      <c r="DJ8" s="5" t="s">
        <v>2085</v>
      </c>
      <c r="DM8" s="1"/>
      <c r="DN8" s="5" t="s">
        <v>2085</v>
      </c>
      <c r="DQ8" s="1"/>
      <c r="DR8" s="5" t="s">
        <v>2085</v>
      </c>
      <c r="DS8" s="5"/>
      <c r="DV8" s="1"/>
      <c r="DW8" s="5" t="s">
        <v>2085</v>
      </c>
      <c r="DX8" s="5"/>
      <c r="EA8" s="1"/>
      <c r="EB8" s="5" t="s">
        <v>2085</v>
      </c>
      <c r="EC8" s="5"/>
      <c r="EF8" s="1"/>
      <c r="EG8" s="5" t="s">
        <v>2085</v>
      </c>
      <c r="EH8" s="5"/>
      <c r="EK8" s="1"/>
      <c r="EL8" s="5" t="s">
        <v>2085</v>
      </c>
      <c r="EM8" s="5"/>
      <c r="EP8" s="1"/>
      <c r="EQ8" s="5" t="s">
        <v>2085</v>
      </c>
      <c r="ER8" s="5"/>
      <c r="EU8" s="1"/>
      <c r="EV8" s="5" t="s">
        <v>2085</v>
      </c>
      <c r="EW8" s="5"/>
      <c r="EZ8" s="1"/>
      <c r="FA8" s="5" t="s">
        <v>2085</v>
      </c>
      <c r="FB8" s="5"/>
      <c r="FE8" s="1"/>
      <c r="FF8" s="5" t="s">
        <v>2085</v>
      </c>
      <c r="FG8" s="5"/>
      <c r="FJ8" s="1"/>
      <c r="FK8" s="5" t="s">
        <v>2085</v>
      </c>
      <c r="FL8" s="5"/>
      <c r="FO8" s="1"/>
      <c r="FP8" s="5" t="s">
        <v>2085</v>
      </c>
      <c r="FQ8" s="5"/>
      <c r="FT8" s="1"/>
      <c r="FU8" s="5" t="s">
        <v>2085</v>
      </c>
      <c r="FV8" s="5"/>
      <c r="FY8" s="1"/>
      <c r="FZ8" s="5" t="s">
        <v>2085</v>
      </c>
      <c r="GA8" s="5"/>
      <c r="GD8" s="1"/>
      <c r="GE8" s="5" t="s">
        <v>2085</v>
      </c>
      <c r="GF8" s="5"/>
      <c r="GJ8" s="1"/>
      <c r="GK8" s="15"/>
      <c r="GO8"/>
      <c r="GS8"/>
    </row>
    <row r="9" spans="1:201" x14ac:dyDescent="0.4">
      <c r="B9" s="40" t="s">
        <v>2003</v>
      </c>
      <c r="C9" s="6" t="s">
        <v>2086</v>
      </c>
      <c r="D9" s="7" t="s">
        <v>2087</v>
      </c>
      <c r="F9" t="s">
        <v>2005</v>
      </c>
      <c r="G9" t="s">
        <v>2088</v>
      </c>
      <c r="H9" s="7" t="s">
        <v>2087</v>
      </c>
      <c r="J9" s="40" t="s">
        <v>2005</v>
      </c>
      <c r="K9" s="40" t="s">
        <v>2089</v>
      </c>
      <c r="L9" s="45" t="s">
        <v>2087</v>
      </c>
      <c r="N9" t="s">
        <v>2198</v>
      </c>
      <c r="O9" t="s">
        <v>2005</v>
      </c>
      <c r="P9" s="7" t="s">
        <v>2087</v>
      </c>
      <c r="R9" t="s">
        <v>2198</v>
      </c>
      <c r="S9" t="s">
        <v>2005</v>
      </c>
      <c r="T9" s="7" t="s">
        <v>1767</v>
      </c>
      <c r="V9" t="s">
        <v>2005</v>
      </c>
      <c r="W9" t="s">
        <v>2198</v>
      </c>
      <c r="X9" s="7" t="s">
        <v>2087</v>
      </c>
      <c r="Z9" t="s">
        <v>2110</v>
      </c>
      <c r="AA9" t="s">
        <v>2198</v>
      </c>
      <c r="AB9" s="7" t="s">
        <v>2087</v>
      </c>
      <c r="AD9" t="s">
        <v>2198</v>
      </c>
      <c r="AE9" t="s">
        <v>2018</v>
      </c>
      <c r="AF9" s="7" t="s">
        <v>2087</v>
      </c>
      <c r="AH9" t="s">
        <v>2018</v>
      </c>
      <c r="AI9" t="s">
        <v>2090</v>
      </c>
      <c r="AJ9" s="7" t="s">
        <v>2087</v>
      </c>
      <c r="AL9" t="s">
        <v>2198</v>
      </c>
      <c r="AM9" t="s">
        <v>2065</v>
      </c>
      <c r="AN9" s="7" t="s">
        <v>2087</v>
      </c>
      <c r="AP9" t="s">
        <v>2198</v>
      </c>
      <c r="AQ9" t="s">
        <v>2018</v>
      </c>
      <c r="AR9" s="7" t="s">
        <v>2087</v>
      </c>
      <c r="AT9" t="s">
        <v>2198</v>
      </c>
      <c r="AU9" t="s">
        <v>2005</v>
      </c>
      <c r="AV9" s="7" t="s">
        <v>2087</v>
      </c>
      <c r="AX9" t="s">
        <v>2198</v>
      </c>
      <c r="AY9" t="s">
        <v>2066</v>
      </c>
      <c r="AZ9" s="7" t="s">
        <v>2087</v>
      </c>
      <c r="BB9" t="s">
        <v>2018</v>
      </c>
      <c r="BC9" t="s">
        <v>2088</v>
      </c>
      <c r="BD9" s="7" t="s">
        <v>1767</v>
      </c>
      <c r="BF9" t="s">
        <v>2198</v>
      </c>
      <c r="BG9" t="s">
        <v>2018</v>
      </c>
      <c r="BH9" s="12" t="s">
        <v>1767</v>
      </c>
      <c r="BJ9" t="s">
        <v>2026</v>
      </c>
      <c r="BK9" t="s">
        <v>2067</v>
      </c>
      <c r="BL9" s="7" t="s">
        <v>2087</v>
      </c>
      <c r="BN9" t="s">
        <v>2198</v>
      </c>
      <c r="BO9" t="s">
        <v>2068</v>
      </c>
      <c r="BP9" s="7" t="s">
        <v>2087</v>
      </c>
      <c r="BR9" t="s">
        <v>2028</v>
      </c>
      <c r="BS9" t="s">
        <v>2026</v>
      </c>
      <c r="BT9" s="36" t="s">
        <v>1977</v>
      </c>
      <c r="BV9" t="s">
        <v>2198</v>
      </c>
      <c r="BW9" t="s">
        <v>2159</v>
      </c>
      <c r="BX9" s="7" t="s">
        <v>1767</v>
      </c>
      <c r="BZ9" t="s">
        <v>1804</v>
      </c>
      <c r="CA9" t="s">
        <v>2026</v>
      </c>
      <c r="CB9" s="7" t="s">
        <v>2087</v>
      </c>
      <c r="CD9" t="s">
        <v>1970</v>
      </c>
      <c r="CE9" t="s">
        <v>2003</v>
      </c>
      <c r="CF9" s="7" t="s">
        <v>1767</v>
      </c>
      <c r="CH9" t="s">
        <v>1771</v>
      </c>
      <c r="CI9" t="s">
        <v>2028</v>
      </c>
      <c r="CJ9" s="7" t="s">
        <v>1767</v>
      </c>
      <c r="CL9" t="s">
        <v>2026</v>
      </c>
      <c r="CM9" t="s">
        <v>1753</v>
      </c>
      <c r="CN9" s="7" t="s">
        <v>2087</v>
      </c>
      <c r="CP9" t="s">
        <v>1412</v>
      </c>
      <c r="CQ9" t="s">
        <v>1753</v>
      </c>
      <c r="CR9" s="7" t="s">
        <v>1410</v>
      </c>
      <c r="CT9" t="s">
        <v>2107</v>
      </c>
      <c r="CU9" t="s">
        <v>1970</v>
      </c>
      <c r="CV9" s="7" t="s">
        <v>2087</v>
      </c>
      <c r="CX9" t="s">
        <v>2107</v>
      </c>
      <c r="CY9" t="s">
        <v>2009</v>
      </c>
      <c r="CZ9" s="7" t="s">
        <v>2087</v>
      </c>
      <c r="DB9" t="s">
        <v>1194</v>
      </c>
      <c r="DC9" t="s">
        <v>2009</v>
      </c>
      <c r="DD9" s="7" t="s">
        <v>2087</v>
      </c>
      <c r="DF9" t="s">
        <v>2005</v>
      </c>
      <c r="DG9" t="s">
        <v>2107</v>
      </c>
      <c r="DH9" s="7" t="s">
        <v>1410</v>
      </c>
      <c r="DJ9" t="s">
        <v>909</v>
      </c>
      <c r="DK9" t="s">
        <v>2107</v>
      </c>
      <c r="DL9" s="7" t="s">
        <v>2087</v>
      </c>
      <c r="DN9" t="s">
        <v>909</v>
      </c>
      <c r="DO9" t="s">
        <v>2107</v>
      </c>
      <c r="DP9" s="7" t="s">
        <v>2087</v>
      </c>
      <c r="DR9" t="s">
        <v>1988</v>
      </c>
      <c r="DT9" t="s">
        <v>922</v>
      </c>
      <c r="DU9" s="7" t="s">
        <v>1767</v>
      </c>
      <c r="DW9" t="s">
        <v>2096</v>
      </c>
      <c r="DY9" t="s">
        <v>2097</v>
      </c>
      <c r="DZ9" s="109" t="s">
        <v>2098</v>
      </c>
      <c r="EB9" t="s">
        <v>2264</v>
      </c>
      <c r="ED9" t="s">
        <v>2265</v>
      </c>
      <c r="EE9" s="7" t="s">
        <v>2266</v>
      </c>
      <c r="EG9" t="s">
        <v>2230</v>
      </c>
      <c r="EI9" t="s">
        <v>2231</v>
      </c>
      <c r="EJ9" s="7" t="s">
        <v>1767</v>
      </c>
      <c r="EL9" t="s">
        <v>2228</v>
      </c>
      <c r="EN9" t="s">
        <v>871</v>
      </c>
      <c r="EO9" s="109" t="s">
        <v>2098</v>
      </c>
      <c r="EQ9" t="s">
        <v>2107</v>
      </c>
      <c r="ES9" t="s">
        <v>2542</v>
      </c>
      <c r="ET9" s="109" t="s">
        <v>1410</v>
      </c>
      <c r="EV9" s="6" t="s">
        <v>1970</v>
      </c>
      <c r="EX9" s="6" t="s">
        <v>2107</v>
      </c>
      <c r="EY9" s="134" t="s">
        <v>1410</v>
      </c>
      <c r="FA9" s="6" t="s">
        <v>1096</v>
      </c>
      <c r="FC9" s="6" t="s">
        <v>2545</v>
      </c>
      <c r="FD9" s="134" t="s">
        <v>2087</v>
      </c>
      <c r="FF9" s="6" t="s">
        <v>2107</v>
      </c>
      <c r="FH9" s="6" t="s">
        <v>2544</v>
      </c>
      <c r="FI9" s="134" t="s">
        <v>1410</v>
      </c>
      <c r="FK9" s="6"/>
      <c r="FM9" s="6"/>
      <c r="FN9" s="134"/>
      <c r="FP9" s="6"/>
      <c r="FR9" s="6"/>
      <c r="FS9" s="134"/>
      <c r="FU9" s="6" t="s">
        <v>2754</v>
      </c>
      <c r="FW9" s="6" t="s">
        <v>1096</v>
      </c>
      <c r="FX9" s="134" t="s">
        <v>1410</v>
      </c>
      <c r="FZ9" s="6" t="s">
        <v>2570</v>
      </c>
      <c r="GB9" s="6" t="s">
        <v>2198</v>
      </c>
      <c r="GC9" s="7" t="s">
        <v>1767</v>
      </c>
      <c r="GE9" s="6" t="s">
        <v>2570</v>
      </c>
      <c r="GG9" s="6" t="s">
        <v>2198</v>
      </c>
      <c r="GH9" s="7" t="s">
        <v>1767</v>
      </c>
      <c r="GK9" s="18"/>
      <c r="GO9"/>
      <c r="GS9"/>
    </row>
    <row r="10" spans="1:201" x14ac:dyDescent="0.4">
      <c r="EG10" s="6" t="s">
        <v>3292</v>
      </c>
      <c r="EI10" s="6" t="s">
        <v>3299</v>
      </c>
      <c r="EJ10" s="169" t="s">
        <v>2087</v>
      </c>
      <c r="EL10" s="6" t="s">
        <v>2598</v>
      </c>
      <c r="EN10" s="6" t="s">
        <v>3301</v>
      </c>
      <c r="EO10" s="169" t="s">
        <v>2087</v>
      </c>
      <c r="EQ10" s="6" t="s">
        <v>3303</v>
      </c>
      <c r="ES10" s="6" t="s">
        <v>2598</v>
      </c>
      <c r="ET10" s="170" t="s">
        <v>1977</v>
      </c>
      <c r="GK10" s="18"/>
      <c r="GO10"/>
      <c r="GS10"/>
    </row>
    <row r="11" spans="1:201" s="9" customFormat="1" ht="12.6" x14ac:dyDescent="0.45">
      <c r="B11" s="9" t="s">
        <v>1809</v>
      </c>
      <c r="D11" s="39"/>
      <c r="F11" s="9" t="s">
        <v>1809</v>
      </c>
      <c r="H11" s="39"/>
      <c r="J11" s="9" t="s">
        <v>1809</v>
      </c>
      <c r="L11" s="39"/>
      <c r="N11" s="9" t="s">
        <v>1809</v>
      </c>
      <c r="P11" s="39"/>
      <c r="R11" s="9" t="s">
        <v>1809</v>
      </c>
      <c r="T11" s="39"/>
      <c r="V11" s="9" t="s">
        <v>1809</v>
      </c>
      <c r="X11" s="39"/>
      <c r="Z11" s="9" t="s">
        <v>1809</v>
      </c>
      <c r="AB11" s="39"/>
      <c r="AD11" s="9" t="s">
        <v>1809</v>
      </c>
      <c r="AF11" s="39"/>
      <c r="AH11" s="9" t="s">
        <v>1809</v>
      </c>
      <c r="AJ11" s="39"/>
      <c r="AL11" s="9" t="s">
        <v>1809</v>
      </c>
      <c r="AN11" s="39"/>
      <c r="AP11" s="9" t="s">
        <v>1809</v>
      </c>
      <c r="AR11" s="39"/>
      <c r="AT11" s="9" t="s">
        <v>1809</v>
      </c>
      <c r="AV11" s="39"/>
      <c r="AX11" s="9" t="s">
        <v>1809</v>
      </c>
      <c r="AZ11" s="39"/>
      <c r="BB11" s="9" t="s">
        <v>1809</v>
      </c>
      <c r="BD11" s="39"/>
      <c r="BF11" s="9" t="s">
        <v>1809</v>
      </c>
      <c r="BH11" s="39"/>
      <c r="BJ11" s="9" t="s">
        <v>1809</v>
      </c>
      <c r="BL11" s="39"/>
      <c r="BN11" s="9" t="s">
        <v>1809</v>
      </c>
      <c r="BP11" s="39"/>
      <c r="BR11" s="9" t="s">
        <v>1809</v>
      </c>
      <c r="BT11" s="39"/>
      <c r="BV11" s="9" t="s">
        <v>1809</v>
      </c>
      <c r="BX11" s="39"/>
      <c r="BZ11" s="9" t="s">
        <v>1809</v>
      </c>
      <c r="CB11" s="39"/>
      <c r="CD11" s="9" t="s">
        <v>1809</v>
      </c>
      <c r="CF11" s="39"/>
      <c r="CH11" s="9" t="s">
        <v>1809</v>
      </c>
      <c r="CJ11" s="39"/>
      <c r="CL11" s="9" t="s">
        <v>1809</v>
      </c>
      <c r="CN11" s="39"/>
      <c r="CP11" s="9" t="s">
        <v>1809</v>
      </c>
      <c r="CR11" s="39"/>
      <c r="CT11" s="9" t="s">
        <v>1809</v>
      </c>
      <c r="CV11" s="39"/>
      <c r="CX11" s="9" t="s">
        <v>1809</v>
      </c>
      <c r="CZ11" s="39"/>
      <c r="DB11" s="9" t="s">
        <v>1809</v>
      </c>
      <c r="DD11" s="39"/>
      <c r="DF11" s="9" t="s">
        <v>1809</v>
      </c>
      <c r="DH11" s="39"/>
      <c r="DJ11" s="9" t="s">
        <v>1809</v>
      </c>
      <c r="DL11" s="39"/>
      <c r="DN11" s="9" t="s">
        <v>1809</v>
      </c>
      <c r="DO11" s="104" t="s">
        <v>1790</v>
      </c>
      <c r="DP11" s="39"/>
      <c r="DR11" s="9" t="s">
        <v>1809</v>
      </c>
      <c r="DS11" s="9">
        <f>AVERAGE(DS12:DS19)</f>
        <v>2000.625</v>
      </c>
      <c r="DT11" s="104"/>
      <c r="DU11" s="39"/>
      <c r="DW11" s="9" t="s">
        <v>1809</v>
      </c>
      <c r="DX11" s="9">
        <f>AVERAGE(DX12:DX19)</f>
        <v>2046.75</v>
      </c>
      <c r="DY11" s="104"/>
      <c r="DZ11" s="39"/>
      <c r="EB11" s="9" t="s">
        <v>1809</v>
      </c>
      <c r="EC11" s="9">
        <f>AVERAGE(EC12:EC19)</f>
        <v>2016.25</v>
      </c>
      <c r="ED11" s="104"/>
      <c r="EE11" s="39"/>
      <c r="EG11" s="9" t="s">
        <v>1809</v>
      </c>
      <c r="EH11" s="9">
        <f>AVERAGE(EH12:EH19)</f>
        <v>2007.5</v>
      </c>
      <c r="EI11" s="104"/>
      <c r="EJ11" s="39"/>
      <c r="EL11" s="9" t="s">
        <v>1809</v>
      </c>
      <c r="EM11" s="9">
        <f>AVERAGE(EM12:EM19)</f>
        <v>2010.875</v>
      </c>
      <c r="EN11" s="104"/>
      <c r="EO11" s="39"/>
      <c r="EQ11" s="9" t="s">
        <v>1809</v>
      </c>
      <c r="ER11" s="9">
        <f>AVERAGE(ER12:ER19)</f>
        <v>2045.125</v>
      </c>
      <c r="ES11" s="104"/>
      <c r="ET11" s="39"/>
      <c r="EV11" s="9" t="s">
        <v>1809</v>
      </c>
      <c r="EW11" s="9">
        <f>AVERAGE(EW12:EW19)</f>
        <v>1952.5</v>
      </c>
      <c r="EX11" s="104"/>
      <c r="EY11" s="39"/>
      <c r="FA11" s="9" t="s">
        <v>1809</v>
      </c>
      <c r="FB11" s="9">
        <f>AVERAGE(FB12:FB19)</f>
        <v>1930.625</v>
      </c>
      <c r="FC11" s="104"/>
      <c r="FD11" s="39"/>
      <c r="FF11" s="9" t="s">
        <v>1809</v>
      </c>
      <c r="FG11" s="9">
        <f>AVERAGE(FG12:FG19)</f>
        <v>1956.5</v>
      </c>
      <c r="FH11" s="104"/>
      <c r="FI11" s="39"/>
      <c r="FK11" s="9" t="s">
        <v>1809</v>
      </c>
      <c r="FM11" s="104"/>
      <c r="FN11" s="39"/>
      <c r="FP11" s="9" t="s">
        <v>1809</v>
      </c>
      <c r="FR11" s="104"/>
      <c r="FS11" s="39"/>
      <c r="FU11" s="9" t="s">
        <v>1809</v>
      </c>
      <c r="FV11" s="9">
        <f>AVERAGE(FV12:FV19)</f>
        <v>2009.625</v>
      </c>
      <c r="FW11" s="104"/>
      <c r="FX11" s="39"/>
      <c r="FZ11" s="9" t="s">
        <v>1809</v>
      </c>
      <c r="GA11" s="9">
        <f>AVERAGE(GA12:GA19)</f>
        <v>1965.5</v>
      </c>
      <c r="GB11" s="104"/>
      <c r="GC11" s="39"/>
      <c r="GE11" s="9" t="s">
        <v>1809</v>
      </c>
      <c r="GF11" s="9">
        <f>AVERAGE(GF12:GF19)</f>
        <v>1996</v>
      </c>
      <c r="GG11" s="104"/>
      <c r="GH11" s="39"/>
      <c r="GI11"/>
      <c r="GJ11"/>
      <c r="GK11" s="18"/>
    </row>
    <row r="12" spans="1:201" ht="12.6" x14ac:dyDescent="0.45">
      <c r="A12" s="37">
        <v>1</v>
      </c>
      <c r="B12" s="37" t="s">
        <v>2003</v>
      </c>
      <c r="C12" s="37" t="s">
        <v>2004</v>
      </c>
      <c r="D12" s="38">
        <v>4</v>
      </c>
      <c r="E12">
        <v>1</v>
      </c>
      <c r="F12" t="s">
        <v>2088</v>
      </c>
      <c r="G12" t="s">
        <v>2006</v>
      </c>
      <c r="H12" s="15">
        <v>4</v>
      </c>
      <c r="I12">
        <v>1</v>
      </c>
      <c r="J12" t="s">
        <v>2005</v>
      </c>
      <c r="K12" t="s">
        <v>2197</v>
      </c>
      <c r="L12" s="15">
        <v>7</v>
      </c>
      <c r="M12">
        <v>1</v>
      </c>
      <c r="N12" t="s">
        <v>2005</v>
      </c>
      <c r="O12" t="s">
        <v>2197</v>
      </c>
      <c r="P12" s="15">
        <v>6.5</v>
      </c>
      <c r="Q12">
        <v>1</v>
      </c>
      <c r="R12" t="s">
        <v>2198</v>
      </c>
      <c r="S12" t="s">
        <v>2004</v>
      </c>
      <c r="T12" s="15">
        <v>6.5</v>
      </c>
      <c r="U12">
        <v>1</v>
      </c>
      <c r="V12" t="s">
        <v>2005</v>
      </c>
      <c r="W12" t="s">
        <v>2197</v>
      </c>
      <c r="X12" s="15">
        <v>7</v>
      </c>
      <c r="Y12">
        <v>1</v>
      </c>
      <c r="Z12" t="s">
        <v>2110</v>
      </c>
      <c r="AA12" t="s">
        <v>2160</v>
      </c>
      <c r="AB12" s="15">
        <v>6</v>
      </c>
      <c r="AC12">
        <v>1</v>
      </c>
      <c r="AD12" t="s">
        <v>2198</v>
      </c>
      <c r="AE12" t="s">
        <v>2004</v>
      </c>
      <c r="AF12" s="15">
        <v>6</v>
      </c>
      <c r="AG12">
        <v>1</v>
      </c>
      <c r="AH12" t="s">
        <v>2090</v>
      </c>
      <c r="AI12" t="s">
        <v>1884</v>
      </c>
      <c r="AJ12" s="15">
        <v>6</v>
      </c>
      <c r="AK12">
        <v>1</v>
      </c>
      <c r="AL12" t="s">
        <v>2065</v>
      </c>
      <c r="AM12" t="s">
        <v>1885</v>
      </c>
      <c r="AN12" s="15">
        <v>6</v>
      </c>
      <c r="AO12">
        <v>1</v>
      </c>
      <c r="AP12" t="s">
        <v>2198</v>
      </c>
      <c r="AQ12" t="s">
        <v>2020</v>
      </c>
      <c r="AR12" s="15">
        <v>7</v>
      </c>
      <c r="AS12">
        <v>1</v>
      </c>
      <c r="AT12" t="s">
        <v>2198</v>
      </c>
      <c r="AU12" t="s">
        <v>2020</v>
      </c>
      <c r="AV12" s="15">
        <v>5</v>
      </c>
      <c r="AW12">
        <v>1</v>
      </c>
      <c r="AX12" t="s">
        <v>2066</v>
      </c>
      <c r="AY12" t="s">
        <v>1886</v>
      </c>
      <c r="AZ12" s="15">
        <v>6</v>
      </c>
      <c r="BA12">
        <v>1</v>
      </c>
      <c r="BB12" t="s">
        <v>2088</v>
      </c>
      <c r="BC12" t="s">
        <v>2006</v>
      </c>
      <c r="BD12" s="15">
        <v>6</v>
      </c>
      <c r="BE12">
        <v>1</v>
      </c>
      <c r="BF12" t="s">
        <v>2198</v>
      </c>
      <c r="BG12" t="s">
        <v>2020</v>
      </c>
      <c r="BH12" s="15">
        <v>6</v>
      </c>
      <c r="BI12">
        <v>1</v>
      </c>
      <c r="BJ12" t="s">
        <v>2026</v>
      </c>
      <c r="BK12" t="s">
        <v>2006</v>
      </c>
      <c r="BL12" s="15">
        <v>7.5</v>
      </c>
      <c r="BM12">
        <v>1</v>
      </c>
      <c r="BN12" t="s">
        <v>2068</v>
      </c>
      <c r="BO12" t="s">
        <v>2160</v>
      </c>
      <c r="BP12" s="15">
        <v>5.5</v>
      </c>
      <c r="BQ12">
        <v>1</v>
      </c>
      <c r="BR12" t="s">
        <v>2026</v>
      </c>
      <c r="BS12" t="s">
        <v>2006</v>
      </c>
      <c r="BT12" s="15">
        <v>6</v>
      </c>
      <c r="BU12">
        <v>1</v>
      </c>
      <c r="BV12" t="s">
        <v>2198</v>
      </c>
      <c r="BW12" t="s">
        <v>2020</v>
      </c>
      <c r="BX12" s="15">
        <v>6</v>
      </c>
      <c r="BY12">
        <v>1</v>
      </c>
      <c r="BZ12" t="s">
        <v>1804</v>
      </c>
      <c r="CA12" t="s">
        <v>2160</v>
      </c>
      <c r="CB12" s="15">
        <v>6.5</v>
      </c>
      <c r="CC12" s="46">
        <v>1</v>
      </c>
      <c r="CD12" s="46" t="s">
        <v>2003</v>
      </c>
      <c r="CE12" s="46" t="s">
        <v>1858</v>
      </c>
      <c r="CF12" s="47">
        <v>6</v>
      </c>
      <c r="CG12">
        <v>1</v>
      </c>
      <c r="CH12" t="s">
        <v>2028</v>
      </c>
      <c r="CI12" t="s">
        <v>2006</v>
      </c>
      <c r="CJ12" s="15">
        <v>6</v>
      </c>
      <c r="CK12">
        <v>1</v>
      </c>
      <c r="CL12" t="s">
        <v>2026</v>
      </c>
      <c r="CM12" t="s">
        <v>2006</v>
      </c>
      <c r="CN12" s="15">
        <v>5.5</v>
      </c>
      <c r="CO12">
        <v>1</v>
      </c>
      <c r="CP12" t="s">
        <v>2107</v>
      </c>
      <c r="CQ12" t="s">
        <v>1717</v>
      </c>
      <c r="CR12" s="15">
        <v>5.5</v>
      </c>
      <c r="CS12" s="46">
        <v>1</v>
      </c>
      <c r="CT12" s="46" t="s">
        <v>1970</v>
      </c>
      <c r="CU12" s="46" t="s">
        <v>1858</v>
      </c>
      <c r="CV12" s="47">
        <v>7</v>
      </c>
      <c r="CW12">
        <v>1</v>
      </c>
      <c r="CX12" t="s">
        <v>2009</v>
      </c>
      <c r="CY12" t="s">
        <v>2146</v>
      </c>
      <c r="CZ12" s="15">
        <v>6</v>
      </c>
      <c r="DA12">
        <v>1</v>
      </c>
      <c r="DB12" t="s">
        <v>1194</v>
      </c>
      <c r="DC12" t="s">
        <v>2006</v>
      </c>
      <c r="DD12" s="15">
        <v>6</v>
      </c>
      <c r="DE12">
        <v>1</v>
      </c>
      <c r="DF12" t="s">
        <v>2005</v>
      </c>
      <c r="DG12" t="s">
        <v>2006</v>
      </c>
      <c r="DH12" s="15">
        <v>6</v>
      </c>
      <c r="DI12">
        <v>1</v>
      </c>
      <c r="DJ12" t="s">
        <v>2107</v>
      </c>
      <c r="DK12" t="s">
        <v>1717</v>
      </c>
      <c r="DL12" s="15">
        <v>5</v>
      </c>
      <c r="DM12">
        <v>1</v>
      </c>
      <c r="DN12" t="s">
        <v>2107</v>
      </c>
      <c r="DO12" t="s">
        <v>1717</v>
      </c>
      <c r="DP12" s="15">
        <v>5.5</v>
      </c>
      <c r="DQ12">
        <v>1</v>
      </c>
      <c r="DR12" t="s">
        <v>922</v>
      </c>
      <c r="DS12">
        <v>2142</v>
      </c>
      <c r="DT12" t="s">
        <v>687</v>
      </c>
      <c r="DU12" s="15">
        <v>5</v>
      </c>
      <c r="DV12">
        <v>1</v>
      </c>
      <c r="DW12" t="s">
        <v>2273</v>
      </c>
      <c r="DX12">
        <v>2181</v>
      </c>
      <c r="DY12" t="s">
        <v>689</v>
      </c>
      <c r="DZ12" s="15">
        <v>5.5</v>
      </c>
      <c r="EA12" s="46">
        <v>1</v>
      </c>
      <c r="EB12" s="46" t="s">
        <v>2267</v>
      </c>
      <c r="EC12" s="46">
        <v>2106</v>
      </c>
      <c r="ED12" s="46" t="s">
        <v>2268</v>
      </c>
      <c r="EE12" s="47">
        <v>6.5</v>
      </c>
      <c r="EF12">
        <v>1</v>
      </c>
      <c r="EG12" t="s">
        <v>2232</v>
      </c>
      <c r="EH12">
        <v>2321</v>
      </c>
      <c r="EI12" t="s">
        <v>2118</v>
      </c>
      <c r="EJ12" s="15">
        <v>7</v>
      </c>
      <c r="EK12">
        <v>1</v>
      </c>
      <c r="EL12" t="s">
        <v>2228</v>
      </c>
      <c r="EM12">
        <v>2347</v>
      </c>
      <c r="EN12" t="s">
        <v>1995</v>
      </c>
      <c r="EO12" s="15">
        <v>6</v>
      </c>
      <c r="EP12">
        <v>1</v>
      </c>
      <c r="EQ12" t="s">
        <v>2107</v>
      </c>
      <c r="ER12">
        <v>2187</v>
      </c>
      <c r="ES12" t="s">
        <v>1717</v>
      </c>
      <c r="ET12" s="15">
        <v>5</v>
      </c>
      <c r="EU12">
        <v>1</v>
      </c>
      <c r="EV12" t="s">
        <v>2107</v>
      </c>
      <c r="EW12">
        <v>2202</v>
      </c>
      <c r="EX12" t="s">
        <v>1717</v>
      </c>
      <c r="EY12" s="15">
        <v>6</v>
      </c>
      <c r="EZ12">
        <v>1</v>
      </c>
      <c r="FA12" s="6" t="s">
        <v>2545</v>
      </c>
      <c r="FB12" s="6">
        <v>1960</v>
      </c>
      <c r="FC12" s="6" t="s">
        <v>2006</v>
      </c>
      <c r="FD12" s="15">
        <v>5</v>
      </c>
      <c r="FE12">
        <v>1</v>
      </c>
      <c r="FF12" s="6" t="s">
        <v>2107</v>
      </c>
      <c r="FG12" s="6">
        <v>2224</v>
      </c>
      <c r="FH12" s="6" t="s">
        <v>1717</v>
      </c>
      <c r="FI12" s="15">
        <v>7</v>
      </c>
      <c r="FJ12">
        <v>1</v>
      </c>
      <c r="FN12" s="39"/>
      <c r="FO12">
        <v>1</v>
      </c>
      <c r="FS12" s="39"/>
      <c r="FT12">
        <v>1</v>
      </c>
      <c r="FU12" s="6" t="s">
        <v>2754</v>
      </c>
      <c r="FV12">
        <v>1857</v>
      </c>
      <c r="FW12" s="6" t="s">
        <v>2006</v>
      </c>
      <c r="FX12" s="13">
        <v>4.5</v>
      </c>
      <c r="FY12">
        <v>1</v>
      </c>
      <c r="FZ12" s="6" t="s">
        <v>2570</v>
      </c>
      <c r="GA12" s="6">
        <v>2147</v>
      </c>
      <c r="GB12" s="6" t="s">
        <v>2006</v>
      </c>
      <c r="GC12" s="17">
        <v>7</v>
      </c>
      <c r="GD12">
        <v>1</v>
      </c>
      <c r="GE12" s="6" t="s">
        <v>3538</v>
      </c>
      <c r="GF12" s="5">
        <v>2100</v>
      </c>
      <c r="GG12" s="6" t="s">
        <v>1862</v>
      </c>
      <c r="GH12" s="17">
        <v>6</v>
      </c>
      <c r="GK12" s="18"/>
      <c r="GO12"/>
      <c r="GS12"/>
    </row>
    <row r="13" spans="1:201" x14ac:dyDescent="0.4">
      <c r="A13">
        <v>2</v>
      </c>
      <c r="B13" t="s">
        <v>2157</v>
      </c>
      <c r="C13" t="s">
        <v>2034</v>
      </c>
      <c r="D13" s="15">
        <v>4</v>
      </c>
      <c r="E13">
        <v>2</v>
      </c>
      <c r="F13" t="s">
        <v>2086</v>
      </c>
      <c r="G13" t="s">
        <v>2004</v>
      </c>
      <c r="H13" s="15">
        <v>4</v>
      </c>
      <c r="I13">
        <v>2</v>
      </c>
      <c r="J13" t="s">
        <v>1887</v>
      </c>
      <c r="K13" t="s">
        <v>2004</v>
      </c>
      <c r="L13" s="15">
        <v>5</v>
      </c>
      <c r="M13">
        <v>2</v>
      </c>
      <c r="N13" t="s">
        <v>1888</v>
      </c>
      <c r="O13" t="s">
        <v>2201</v>
      </c>
      <c r="P13" s="15">
        <v>4.5</v>
      </c>
      <c r="Q13">
        <v>2</v>
      </c>
      <c r="R13" t="s">
        <v>1888</v>
      </c>
      <c r="S13" t="s">
        <v>2201</v>
      </c>
      <c r="T13" s="15">
        <v>5</v>
      </c>
      <c r="U13">
        <v>2</v>
      </c>
      <c r="V13" t="s">
        <v>2088</v>
      </c>
      <c r="W13" t="s">
        <v>2006</v>
      </c>
      <c r="X13" s="15">
        <v>5</v>
      </c>
      <c r="Y13">
        <v>2</v>
      </c>
      <c r="Z13" t="s">
        <v>2026</v>
      </c>
      <c r="AA13" t="s">
        <v>2006</v>
      </c>
      <c r="AB13" s="15">
        <v>5</v>
      </c>
      <c r="AC13">
        <v>2</v>
      </c>
      <c r="AD13" t="s">
        <v>1682</v>
      </c>
      <c r="AE13" t="s">
        <v>2006</v>
      </c>
      <c r="AF13" s="15">
        <v>5.5</v>
      </c>
      <c r="AG13">
        <v>2</v>
      </c>
      <c r="AH13" t="s">
        <v>2005</v>
      </c>
      <c r="AI13" t="s">
        <v>2197</v>
      </c>
      <c r="AJ13" s="15">
        <v>5.5</v>
      </c>
      <c r="AK13">
        <v>2</v>
      </c>
      <c r="AL13" t="s">
        <v>2018</v>
      </c>
      <c r="AM13" t="s">
        <v>2006</v>
      </c>
      <c r="AN13" s="15">
        <v>5.5</v>
      </c>
      <c r="AO13">
        <v>2</v>
      </c>
      <c r="AP13" t="s">
        <v>1683</v>
      </c>
      <c r="AQ13" t="s">
        <v>2160</v>
      </c>
      <c r="AR13" s="15">
        <v>5.5</v>
      </c>
      <c r="AS13">
        <v>2</v>
      </c>
      <c r="AT13" t="s">
        <v>2088</v>
      </c>
      <c r="AU13" t="s">
        <v>2006</v>
      </c>
      <c r="AV13" s="15">
        <v>4.5</v>
      </c>
      <c r="AW13">
        <v>2</v>
      </c>
      <c r="AX13" t="s">
        <v>1684</v>
      </c>
      <c r="AY13" t="s">
        <v>1885</v>
      </c>
      <c r="AZ13" s="15">
        <v>4.5</v>
      </c>
      <c r="BA13">
        <v>2</v>
      </c>
      <c r="BB13" t="s">
        <v>2198</v>
      </c>
      <c r="BC13" t="s">
        <v>2020</v>
      </c>
      <c r="BD13" s="15">
        <v>4.5</v>
      </c>
      <c r="BE13">
        <v>2</v>
      </c>
      <c r="BF13" t="s">
        <v>2026</v>
      </c>
      <c r="BG13" t="s">
        <v>2006</v>
      </c>
      <c r="BH13" s="15">
        <v>5.5</v>
      </c>
      <c r="BI13">
        <v>2</v>
      </c>
      <c r="BJ13" t="s">
        <v>2028</v>
      </c>
      <c r="BK13" t="s">
        <v>2006</v>
      </c>
      <c r="BL13" s="15">
        <v>6.5</v>
      </c>
      <c r="BM13">
        <v>2</v>
      </c>
      <c r="BN13" t="s">
        <v>2026</v>
      </c>
      <c r="BO13" t="s">
        <v>2006</v>
      </c>
      <c r="BP13" s="15">
        <v>5</v>
      </c>
      <c r="BQ13">
        <v>2</v>
      </c>
      <c r="BR13" t="s">
        <v>2159</v>
      </c>
      <c r="BS13" t="s">
        <v>2006</v>
      </c>
      <c r="BT13" s="15">
        <v>5</v>
      </c>
      <c r="BU13">
        <v>2</v>
      </c>
      <c r="BV13" t="s">
        <v>2088</v>
      </c>
      <c r="BW13" t="s">
        <v>2006</v>
      </c>
      <c r="BX13" s="15">
        <v>5</v>
      </c>
      <c r="BY13">
        <v>2</v>
      </c>
      <c r="BZ13" t="s">
        <v>2028</v>
      </c>
      <c r="CA13" t="s">
        <v>2006</v>
      </c>
      <c r="CB13" s="15">
        <v>5.5</v>
      </c>
      <c r="CC13">
        <v>2</v>
      </c>
      <c r="CD13" t="s">
        <v>1771</v>
      </c>
      <c r="CE13" t="s">
        <v>2006</v>
      </c>
      <c r="CF13" s="15">
        <v>5.5</v>
      </c>
      <c r="CG13">
        <v>2</v>
      </c>
      <c r="CH13" t="s">
        <v>2107</v>
      </c>
      <c r="CI13" t="s">
        <v>1717</v>
      </c>
      <c r="CJ13" s="15">
        <v>6</v>
      </c>
      <c r="CK13">
        <v>2</v>
      </c>
      <c r="CL13" t="s">
        <v>1754</v>
      </c>
      <c r="CM13" t="s">
        <v>1755</v>
      </c>
      <c r="CN13" s="15">
        <v>4.5</v>
      </c>
      <c r="CO13">
        <v>2</v>
      </c>
      <c r="CP13" t="s">
        <v>1411</v>
      </c>
      <c r="CQ13" t="s">
        <v>2006</v>
      </c>
      <c r="CR13" s="15">
        <v>4.5</v>
      </c>
      <c r="CS13">
        <v>2</v>
      </c>
      <c r="CT13" t="s">
        <v>2159</v>
      </c>
      <c r="CU13" t="s">
        <v>2006</v>
      </c>
      <c r="CV13" s="15">
        <v>4</v>
      </c>
      <c r="CW13">
        <v>2</v>
      </c>
      <c r="CX13" t="s">
        <v>2068</v>
      </c>
      <c r="CY13" t="s">
        <v>2160</v>
      </c>
      <c r="CZ13" s="15">
        <v>5.5</v>
      </c>
      <c r="DA13">
        <v>2</v>
      </c>
      <c r="DB13" t="s">
        <v>2107</v>
      </c>
      <c r="DC13" t="s">
        <v>1717</v>
      </c>
      <c r="DD13" s="15">
        <v>5</v>
      </c>
      <c r="DE13">
        <v>2</v>
      </c>
      <c r="DF13" t="s">
        <v>1194</v>
      </c>
      <c r="DG13" t="s">
        <v>2006</v>
      </c>
      <c r="DH13" s="15">
        <v>5</v>
      </c>
      <c r="DI13">
        <v>2</v>
      </c>
      <c r="DJ13" t="s">
        <v>908</v>
      </c>
      <c r="DK13" t="s">
        <v>1099</v>
      </c>
      <c r="DL13" s="15">
        <v>5</v>
      </c>
      <c r="DM13">
        <v>2</v>
      </c>
      <c r="DN13" t="s">
        <v>870</v>
      </c>
      <c r="DO13" t="s">
        <v>1057</v>
      </c>
      <c r="DP13" s="15">
        <v>5</v>
      </c>
      <c r="DQ13">
        <v>2</v>
      </c>
      <c r="DR13" t="s">
        <v>688</v>
      </c>
      <c r="DS13">
        <v>1992</v>
      </c>
      <c r="DT13" t="s">
        <v>1987</v>
      </c>
      <c r="DU13" s="15">
        <v>4</v>
      </c>
      <c r="DV13">
        <v>2</v>
      </c>
      <c r="DW13" t="s">
        <v>871</v>
      </c>
      <c r="DX13">
        <v>2185</v>
      </c>
      <c r="DY13" t="s">
        <v>872</v>
      </c>
      <c r="DZ13" s="15">
        <v>5</v>
      </c>
      <c r="EA13">
        <v>2</v>
      </c>
      <c r="EB13" t="s">
        <v>871</v>
      </c>
      <c r="EC13">
        <v>2174</v>
      </c>
      <c r="ED13" t="s">
        <v>872</v>
      </c>
      <c r="EE13" s="15">
        <v>5.5</v>
      </c>
      <c r="EF13">
        <v>2</v>
      </c>
      <c r="EG13" t="s">
        <v>922</v>
      </c>
      <c r="EH13">
        <v>2187</v>
      </c>
      <c r="EI13" t="s">
        <v>2103</v>
      </c>
      <c r="EJ13" s="15">
        <v>6</v>
      </c>
      <c r="EK13">
        <v>2</v>
      </c>
      <c r="EL13" t="s">
        <v>2464</v>
      </c>
      <c r="EM13">
        <v>1996</v>
      </c>
      <c r="EN13" t="s">
        <v>875</v>
      </c>
      <c r="EO13" s="15">
        <v>5.5</v>
      </c>
      <c r="EP13">
        <v>2</v>
      </c>
      <c r="EQ13" t="s">
        <v>2543</v>
      </c>
      <c r="ER13">
        <v>1945</v>
      </c>
      <c r="ES13" t="s">
        <v>767</v>
      </c>
      <c r="ET13" s="15">
        <v>4.5</v>
      </c>
      <c r="EU13">
        <v>2</v>
      </c>
      <c r="EV13" t="s">
        <v>2547</v>
      </c>
      <c r="EW13">
        <v>2085</v>
      </c>
      <c r="EX13" t="s">
        <v>875</v>
      </c>
      <c r="EY13" s="15">
        <v>5</v>
      </c>
      <c r="EZ13">
        <v>2</v>
      </c>
      <c r="FA13" s="6" t="s">
        <v>2969</v>
      </c>
      <c r="FB13" s="6">
        <v>1776</v>
      </c>
      <c r="FC13" t="s">
        <v>1666</v>
      </c>
      <c r="FD13" s="15">
        <v>4.5</v>
      </c>
      <c r="FE13">
        <v>2</v>
      </c>
      <c r="FF13" s="6" t="s">
        <v>2545</v>
      </c>
      <c r="FG13" s="6">
        <v>1934</v>
      </c>
      <c r="FH13" s="6" t="s">
        <v>2006</v>
      </c>
      <c r="FI13" s="15">
        <v>5.5</v>
      </c>
      <c r="FJ13">
        <v>2</v>
      </c>
      <c r="FN13" s="39"/>
      <c r="FO13">
        <v>2</v>
      </c>
      <c r="FS13" s="39"/>
      <c r="FT13">
        <v>2</v>
      </c>
      <c r="FU13" s="6" t="s">
        <v>3311</v>
      </c>
      <c r="FV13">
        <v>1953</v>
      </c>
      <c r="FW13" s="6" t="s">
        <v>3312</v>
      </c>
      <c r="FX13" s="17">
        <v>4</v>
      </c>
      <c r="FY13">
        <v>2</v>
      </c>
      <c r="FZ13" s="6" t="s">
        <v>2107</v>
      </c>
      <c r="GA13" s="6">
        <v>2086</v>
      </c>
      <c r="GB13" s="6" t="s">
        <v>1717</v>
      </c>
      <c r="GC13" s="17">
        <v>5.5</v>
      </c>
      <c r="GD13">
        <v>2</v>
      </c>
      <c r="GE13" s="6" t="s">
        <v>2544</v>
      </c>
      <c r="GF13" s="6">
        <v>2099</v>
      </c>
      <c r="GG13" s="6" t="s">
        <v>2006</v>
      </c>
      <c r="GH13" s="17">
        <v>5.5</v>
      </c>
      <c r="GI13" s="40"/>
      <c r="GK13" s="44"/>
      <c r="GO13"/>
      <c r="GS13"/>
    </row>
    <row r="14" spans="1:201" x14ac:dyDescent="0.4">
      <c r="A14">
        <v>3</v>
      </c>
      <c r="B14" t="s">
        <v>2026</v>
      </c>
      <c r="C14" t="s">
        <v>2006</v>
      </c>
      <c r="D14" s="15">
        <v>4</v>
      </c>
      <c r="E14">
        <v>3</v>
      </c>
      <c r="F14" t="s">
        <v>2157</v>
      </c>
      <c r="G14" t="s">
        <v>2034</v>
      </c>
      <c r="H14" s="15">
        <v>3.5</v>
      </c>
      <c r="I14">
        <v>3</v>
      </c>
      <c r="J14" t="s">
        <v>1685</v>
      </c>
      <c r="K14" t="s">
        <v>2006</v>
      </c>
      <c r="L14" s="15">
        <v>4.5</v>
      </c>
      <c r="M14" s="37">
        <v>3</v>
      </c>
      <c r="N14" s="37" t="s">
        <v>2003</v>
      </c>
      <c r="O14" s="37" t="s">
        <v>1686</v>
      </c>
      <c r="P14" s="38">
        <v>4.5</v>
      </c>
      <c r="Q14" s="37">
        <v>3</v>
      </c>
      <c r="R14" s="37" t="s">
        <v>2003</v>
      </c>
      <c r="S14" s="37" t="s">
        <v>1686</v>
      </c>
      <c r="T14" s="38">
        <v>4.5</v>
      </c>
      <c r="U14">
        <v>3</v>
      </c>
      <c r="V14" t="s">
        <v>1687</v>
      </c>
      <c r="W14" t="s">
        <v>2006</v>
      </c>
      <c r="X14" s="15">
        <v>4</v>
      </c>
      <c r="Y14" s="37">
        <v>3</v>
      </c>
      <c r="Z14" s="37" t="s">
        <v>2003</v>
      </c>
      <c r="AA14" s="37" t="s">
        <v>1885</v>
      </c>
      <c r="AB14" s="38">
        <v>4.5</v>
      </c>
      <c r="AC14">
        <v>3</v>
      </c>
      <c r="AD14" t="s">
        <v>1891</v>
      </c>
      <c r="AE14" t="s">
        <v>2006</v>
      </c>
      <c r="AF14" s="15">
        <v>5.5</v>
      </c>
      <c r="AG14">
        <v>3</v>
      </c>
      <c r="AH14" t="s">
        <v>2159</v>
      </c>
      <c r="AI14" t="s">
        <v>2006</v>
      </c>
      <c r="AJ14" s="15">
        <v>4.5</v>
      </c>
      <c r="AK14">
        <v>3</v>
      </c>
      <c r="AL14" t="s">
        <v>2159</v>
      </c>
      <c r="AM14" t="s">
        <v>2006</v>
      </c>
      <c r="AN14" s="15">
        <v>5</v>
      </c>
      <c r="AO14">
        <v>3</v>
      </c>
      <c r="AP14" t="s">
        <v>2026</v>
      </c>
      <c r="AQ14" t="s">
        <v>2006</v>
      </c>
      <c r="AR14" s="15">
        <v>3.5</v>
      </c>
      <c r="AS14">
        <v>3</v>
      </c>
      <c r="AT14" t="s">
        <v>1804</v>
      </c>
      <c r="AU14" t="s">
        <v>2160</v>
      </c>
      <c r="AV14" s="15">
        <v>4.5</v>
      </c>
      <c r="AW14">
        <v>3</v>
      </c>
      <c r="AX14" t="s">
        <v>2067</v>
      </c>
      <c r="AY14" t="s">
        <v>2006</v>
      </c>
      <c r="AZ14" s="15">
        <v>4</v>
      </c>
      <c r="BA14" s="37">
        <v>3</v>
      </c>
      <c r="BB14" s="37" t="s">
        <v>1970</v>
      </c>
      <c r="BC14" s="37" t="s">
        <v>1858</v>
      </c>
      <c r="BD14" s="38">
        <v>4</v>
      </c>
      <c r="BE14">
        <v>3</v>
      </c>
      <c r="BF14" t="s">
        <v>2088</v>
      </c>
      <c r="BG14" t="s">
        <v>2006</v>
      </c>
      <c r="BH14" s="15">
        <v>4.5</v>
      </c>
      <c r="BI14" s="37">
        <v>3</v>
      </c>
      <c r="BJ14" s="37" t="s">
        <v>1970</v>
      </c>
      <c r="BK14" s="37" t="s">
        <v>504</v>
      </c>
      <c r="BL14" s="38">
        <v>6</v>
      </c>
      <c r="BM14">
        <v>3</v>
      </c>
      <c r="BN14" t="s">
        <v>1690</v>
      </c>
      <c r="BO14" t="s">
        <v>2201</v>
      </c>
      <c r="BP14" s="15">
        <v>5</v>
      </c>
      <c r="BQ14">
        <v>3</v>
      </c>
      <c r="BR14" t="s">
        <v>1691</v>
      </c>
      <c r="BS14" t="s">
        <v>2201</v>
      </c>
      <c r="BT14" s="15">
        <v>4</v>
      </c>
      <c r="BU14">
        <v>3</v>
      </c>
      <c r="BV14" t="s">
        <v>1771</v>
      </c>
      <c r="BW14" t="s">
        <v>2082</v>
      </c>
      <c r="BX14" s="15">
        <v>4.5</v>
      </c>
      <c r="BY14">
        <v>3</v>
      </c>
      <c r="BZ14" t="s">
        <v>1891</v>
      </c>
      <c r="CA14" t="s">
        <v>2006</v>
      </c>
      <c r="CB14" s="15">
        <v>3.5</v>
      </c>
      <c r="CC14">
        <v>3</v>
      </c>
      <c r="CD14" t="s">
        <v>2088</v>
      </c>
      <c r="CE14" t="s">
        <v>2006</v>
      </c>
      <c r="CF14" s="15">
        <v>4</v>
      </c>
      <c r="CG14">
        <v>3</v>
      </c>
      <c r="CH14" t="s">
        <v>2088</v>
      </c>
      <c r="CI14" t="s">
        <v>2006</v>
      </c>
      <c r="CJ14" s="15">
        <v>4.5</v>
      </c>
      <c r="CK14">
        <v>3</v>
      </c>
      <c r="CL14" t="s">
        <v>1805</v>
      </c>
      <c r="CM14" t="s">
        <v>2160</v>
      </c>
      <c r="CN14" s="15">
        <v>4</v>
      </c>
      <c r="CO14">
        <v>3</v>
      </c>
      <c r="CP14" t="s">
        <v>2005</v>
      </c>
      <c r="CQ14" t="s">
        <v>2006</v>
      </c>
      <c r="CR14" s="15">
        <v>4.5</v>
      </c>
      <c r="CS14">
        <v>3</v>
      </c>
      <c r="CT14" t="s">
        <v>2026</v>
      </c>
      <c r="CU14" t="s">
        <v>2006</v>
      </c>
      <c r="CV14" s="15">
        <v>4</v>
      </c>
      <c r="CW14">
        <v>3</v>
      </c>
      <c r="CX14" t="s">
        <v>2018</v>
      </c>
      <c r="CY14" t="s">
        <v>2006</v>
      </c>
      <c r="CZ14" s="15">
        <v>5</v>
      </c>
      <c r="DA14">
        <v>3</v>
      </c>
      <c r="DB14" t="s">
        <v>2026</v>
      </c>
      <c r="DC14" t="s">
        <v>2006</v>
      </c>
      <c r="DD14" s="15">
        <v>4.5</v>
      </c>
      <c r="DE14">
        <v>3</v>
      </c>
      <c r="DF14" t="s">
        <v>2009</v>
      </c>
      <c r="DG14" t="s">
        <v>1717</v>
      </c>
      <c r="DH14" s="15">
        <v>4</v>
      </c>
      <c r="DI14">
        <v>3</v>
      </c>
      <c r="DJ14" t="s">
        <v>913</v>
      </c>
      <c r="DK14" t="s">
        <v>914</v>
      </c>
      <c r="DL14" s="15">
        <v>4.5</v>
      </c>
      <c r="DM14">
        <v>3</v>
      </c>
      <c r="DN14" t="s">
        <v>1058</v>
      </c>
      <c r="DO14" t="s">
        <v>875</v>
      </c>
      <c r="DP14" s="15">
        <v>5</v>
      </c>
      <c r="DQ14" s="46">
        <v>3</v>
      </c>
      <c r="DR14" s="46" t="s">
        <v>849</v>
      </c>
      <c r="DS14" s="46">
        <v>2028</v>
      </c>
      <c r="DT14" s="46" t="s">
        <v>2236</v>
      </c>
      <c r="DU14" s="47">
        <v>4</v>
      </c>
      <c r="DV14">
        <v>3</v>
      </c>
      <c r="DW14" t="s">
        <v>2274</v>
      </c>
      <c r="DX14">
        <v>2020</v>
      </c>
      <c r="DY14" t="s">
        <v>2103</v>
      </c>
      <c r="DZ14" s="15">
        <v>4</v>
      </c>
      <c r="EA14">
        <v>3</v>
      </c>
      <c r="EB14" t="s">
        <v>2335</v>
      </c>
      <c r="EC14">
        <v>1948</v>
      </c>
      <c r="ED14" t="s">
        <v>340</v>
      </c>
      <c r="EE14" s="15">
        <v>4.5</v>
      </c>
      <c r="EF14">
        <v>3</v>
      </c>
      <c r="EG14" t="s">
        <v>2278</v>
      </c>
      <c r="EH14">
        <v>1954</v>
      </c>
      <c r="EI14" t="s">
        <v>2103</v>
      </c>
      <c r="EJ14" s="15">
        <v>3</v>
      </c>
      <c r="EK14">
        <v>3</v>
      </c>
      <c r="EL14" t="s">
        <v>874</v>
      </c>
      <c r="EM14">
        <v>2098</v>
      </c>
      <c r="EN14" t="s">
        <v>191</v>
      </c>
      <c r="EO14" s="15">
        <v>5</v>
      </c>
      <c r="EP14" s="117">
        <v>3</v>
      </c>
      <c r="EQ14" s="117" t="s">
        <v>1970</v>
      </c>
      <c r="ER14" s="117">
        <v>2036</v>
      </c>
      <c r="ES14" s="117" t="s">
        <v>1858</v>
      </c>
      <c r="ET14" s="118">
        <v>3.5</v>
      </c>
      <c r="EU14">
        <v>3</v>
      </c>
      <c r="EV14" t="s">
        <v>1096</v>
      </c>
      <c r="EW14">
        <v>2027</v>
      </c>
      <c r="EX14" t="s">
        <v>2006</v>
      </c>
      <c r="EY14" s="15">
        <v>4</v>
      </c>
      <c r="EZ14">
        <v>3</v>
      </c>
      <c r="FA14" s="6" t="s">
        <v>2970</v>
      </c>
      <c r="FB14" s="6">
        <v>1863</v>
      </c>
      <c r="FC14" t="s">
        <v>2971</v>
      </c>
      <c r="FD14" s="15">
        <v>4.5</v>
      </c>
      <c r="FE14">
        <v>3</v>
      </c>
      <c r="FF14" s="6" t="s">
        <v>2547</v>
      </c>
      <c r="FG14" s="6">
        <v>2042</v>
      </c>
      <c r="FH14" s="6" t="s">
        <v>2006</v>
      </c>
      <c r="FI14" s="15">
        <v>5</v>
      </c>
      <c r="FJ14">
        <v>3</v>
      </c>
      <c r="FN14" s="39"/>
      <c r="FO14">
        <v>3</v>
      </c>
      <c r="FS14" s="39"/>
      <c r="FT14">
        <v>3</v>
      </c>
      <c r="FU14" s="6" t="s">
        <v>2107</v>
      </c>
      <c r="FV14">
        <v>2193</v>
      </c>
      <c r="FW14" s="6" t="s">
        <v>1717</v>
      </c>
      <c r="FX14" s="17">
        <v>4</v>
      </c>
      <c r="FY14" s="117">
        <v>3</v>
      </c>
      <c r="FZ14" s="133" t="s">
        <v>1970</v>
      </c>
      <c r="GA14" s="133">
        <v>2001</v>
      </c>
      <c r="GB14" s="133" t="s">
        <v>1858</v>
      </c>
      <c r="GC14" s="178">
        <v>4.5</v>
      </c>
      <c r="GD14">
        <v>3</v>
      </c>
      <c r="GE14" s="6" t="s">
        <v>2549</v>
      </c>
      <c r="GF14" s="6">
        <v>2083</v>
      </c>
      <c r="GG14" s="6" t="s">
        <v>2006</v>
      </c>
      <c r="GH14" s="17">
        <v>4</v>
      </c>
      <c r="GI14" s="40"/>
      <c r="GK14" s="44"/>
      <c r="GO14"/>
      <c r="GS14"/>
    </row>
    <row r="15" spans="1:201" x14ac:dyDescent="0.4">
      <c r="A15">
        <v>4</v>
      </c>
      <c r="B15" t="s">
        <v>1692</v>
      </c>
      <c r="C15" t="s">
        <v>2004</v>
      </c>
      <c r="D15" s="15"/>
      <c r="E15">
        <v>4</v>
      </c>
      <c r="F15" t="s">
        <v>1693</v>
      </c>
      <c r="G15" t="s">
        <v>2034</v>
      </c>
      <c r="H15" s="15">
        <v>3.5</v>
      </c>
      <c r="I15">
        <v>4</v>
      </c>
      <c r="J15" t="s">
        <v>1694</v>
      </c>
      <c r="K15" t="s">
        <v>2006</v>
      </c>
      <c r="L15" s="15">
        <v>3</v>
      </c>
      <c r="M15" s="37">
        <v>4</v>
      </c>
      <c r="N15" s="37" t="s">
        <v>1201</v>
      </c>
      <c r="O15" s="37" t="s">
        <v>1858</v>
      </c>
      <c r="P15" s="38">
        <v>3.5</v>
      </c>
      <c r="Q15" s="37">
        <v>4</v>
      </c>
      <c r="R15" s="37" t="s">
        <v>1201</v>
      </c>
      <c r="S15" s="37" t="s">
        <v>2004</v>
      </c>
      <c r="T15" s="38">
        <v>3.5</v>
      </c>
      <c r="U15" s="37">
        <v>4</v>
      </c>
      <c r="V15" s="37" t="s">
        <v>1201</v>
      </c>
      <c r="W15" s="37" t="s">
        <v>2004</v>
      </c>
      <c r="X15" s="38">
        <v>4</v>
      </c>
      <c r="Y15">
        <v>4</v>
      </c>
      <c r="Z15" t="s">
        <v>1695</v>
      </c>
      <c r="AA15" t="s">
        <v>2160</v>
      </c>
      <c r="AB15" s="15">
        <v>4</v>
      </c>
      <c r="AC15">
        <v>4</v>
      </c>
      <c r="AD15" t="s">
        <v>1696</v>
      </c>
      <c r="AE15" t="s">
        <v>2006</v>
      </c>
      <c r="AF15" s="15">
        <v>4</v>
      </c>
      <c r="AG15">
        <v>4</v>
      </c>
      <c r="AH15" t="s">
        <v>1878</v>
      </c>
      <c r="AI15" t="s">
        <v>1879</v>
      </c>
      <c r="AJ15" s="15">
        <v>4</v>
      </c>
      <c r="AK15">
        <v>4</v>
      </c>
      <c r="AL15" t="s">
        <v>1880</v>
      </c>
      <c r="AM15" t="s">
        <v>2006</v>
      </c>
      <c r="AN15" s="15">
        <v>3</v>
      </c>
      <c r="AO15" s="37">
        <v>4</v>
      </c>
      <c r="AP15" s="37" t="s">
        <v>1970</v>
      </c>
      <c r="AQ15" s="37" t="s">
        <v>1881</v>
      </c>
      <c r="AR15" s="38">
        <v>3.5</v>
      </c>
      <c r="AS15">
        <v>4</v>
      </c>
      <c r="AT15" t="s">
        <v>1683</v>
      </c>
      <c r="AU15" t="s">
        <v>2160</v>
      </c>
      <c r="AV15" s="15">
        <v>4</v>
      </c>
      <c r="AW15">
        <v>4</v>
      </c>
      <c r="AX15" t="s">
        <v>2005</v>
      </c>
      <c r="AY15" t="s">
        <v>2197</v>
      </c>
      <c r="AZ15" s="15">
        <v>4</v>
      </c>
      <c r="BA15">
        <v>4</v>
      </c>
      <c r="BB15" t="s">
        <v>2005</v>
      </c>
      <c r="BC15" t="s">
        <v>2197</v>
      </c>
      <c r="BD15" s="15">
        <v>4</v>
      </c>
      <c r="BE15">
        <v>4</v>
      </c>
      <c r="BF15" t="s">
        <v>1696</v>
      </c>
      <c r="BG15" t="s">
        <v>2006</v>
      </c>
      <c r="BH15" s="15">
        <v>3.5</v>
      </c>
      <c r="BI15">
        <v>4</v>
      </c>
      <c r="BJ15" t="s">
        <v>1696</v>
      </c>
      <c r="BK15" t="s">
        <v>2006</v>
      </c>
      <c r="BL15" s="15">
        <v>4</v>
      </c>
      <c r="BM15">
        <v>4</v>
      </c>
      <c r="BN15" t="s">
        <v>2159</v>
      </c>
      <c r="BO15" t="s">
        <v>2006</v>
      </c>
      <c r="BP15" s="15">
        <v>4.5</v>
      </c>
      <c r="BQ15">
        <v>4</v>
      </c>
      <c r="BR15" t="s">
        <v>2157</v>
      </c>
      <c r="BS15" t="s">
        <v>2006</v>
      </c>
      <c r="BT15" s="15">
        <v>4</v>
      </c>
      <c r="BU15">
        <v>4</v>
      </c>
      <c r="BV15" t="s">
        <v>1934</v>
      </c>
      <c r="BW15" t="s">
        <v>2006</v>
      </c>
      <c r="BX15" s="15">
        <v>4</v>
      </c>
      <c r="BY15" s="46">
        <v>4</v>
      </c>
      <c r="BZ15" s="46" t="s">
        <v>2003</v>
      </c>
      <c r="CA15" s="46" t="s">
        <v>1858</v>
      </c>
      <c r="CB15" s="47">
        <v>3.5</v>
      </c>
      <c r="CC15">
        <v>4</v>
      </c>
      <c r="CD15" t="s">
        <v>1930</v>
      </c>
      <c r="CE15" t="s">
        <v>2160</v>
      </c>
      <c r="CF15" s="15">
        <v>4</v>
      </c>
      <c r="CG15" s="46">
        <v>4</v>
      </c>
      <c r="CH15" s="46" t="s">
        <v>2003</v>
      </c>
      <c r="CI15" s="46" t="s">
        <v>1858</v>
      </c>
      <c r="CJ15" s="47">
        <v>4</v>
      </c>
      <c r="CK15">
        <v>4</v>
      </c>
      <c r="CL15" t="s">
        <v>2009</v>
      </c>
      <c r="CM15" t="s">
        <v>2004</v>
      </c>
      <c r="CN15" s="15">
        <v>3.5</v>
      </c>
      <c r="CO15">
        <v>4</v>
      </c>
      <c r="CP15" t="s">
        <v>2088</v>
      </c>
      <c r="CQ15" t="s">
        <v>2006</v>
      </c>
      <c r="CR15" s="15">
        <v>4</v>
      </c>
      <c r="CS15">
        <v>4</v>
      </c>
      <c r="CT15" t="s">
        <v>2069</v>
      </c>
      <c r="CU15" t="s">
        <v>2006</v>
      </c>
      <c r="CV15" s="15">
        <v>4</v>
      </c>
      <c r="CW15">
        <v>4</v>
      </c>
      <c r="CX15" t="s">
        <v>1412</v>
      </c>
      <c r="CY15" t="s">
        <v>2006</v>
      </c>
      <c r="CZ15" s="15">
        <v>3.5</v>
      </c>
      <c r="DA15" s="46">
        <v>4</v>
      </c>
      <c r="DB15" s="46" t="s">
        <v>1970</v>
      </c>
      <c r="DC15" s="46" t="s">
        <v>1858</v>
      </c>
      <c r="DD15" s="47">
        <v>4</v>
      </c>
      <c r="DE15" s="46">
        <v>4</v>
      </c>
      <c r="DF15" s="46" t="s">
        <v>1970</v>
      </c>
      <c r="DG15" s="46" t="s">
        <v>1858</v>
      </c>
      <c r="DH15" s="47">
        <v>3.5</v>
      </c>
      <c r="DI15">
        <v>4</v>
      </c>
      <c r="DJ15" t="s">
        <v>915</v>
      </c>
      <c r="DK15" t="s">
        <v>914</v>
      </c>
      <c r="DL15" s="15">
        <v>3.5</v>
      </c>
      <c r="DM15">
        <v>4</v>
      </c>
      <c r="DN15" t="s">
        <v>876</v>
      </c>
      <c r="DO15" t="s">
        <v>1062</v>
      </c>
      <c r="DP15" s="15">
        <v>3.5</v>
      </c>
      <c r="DQ15">
        <v>4</v>
      </c>
      <c r="DR15" t="s">
        <v>926</v>
      </c>
      <c r="DS15">
        <v>1985</v>
      </c>
      <c r="DT15" t="s">
        <v>689</v>
      </c>
      <c r="DU15" s="15">
        <v>4</v>
      </c>
      <c r="DV15" s="46">
        <v>4</v>
      </c>
      <c r="DW15" s="46" t="s">
        <v>2275</v>
      </c>
      <c r="DX15" s="46">
        <v>1933</v>
      </c>
      <c r="DY15" s="46" t="s">
        <v>2236</v>
      </c>
      <c r="DZ15" s="47">
        <v>3.5</v>
      </c>
      <c r="EA15" s="46">
        <v>4</v>
      </c>
      <c r="EB15" s="46" t="s">
        <v>873</v>
      </c>
      <c r="EC15" s="46">
        <v>2019</v>
      </c>
      <c r="ED15" s="46" t="s">
        <v>2236</v>
      </c>
      <c r="EE15" s="47">
        <v>3.5</v>
      </c>
      <c r="EF15">
        <v>4</v>
      </c>
      <c r="EG15" t="s">
        <v>2173</v>
      </c>
      <c r="EH15">
        <v>1982</v>
      </c>
      <c r="EI15" t="s">
        <v>2103</v>
      </c>
      <c r="EJ15" s="15">
        <v>3</v>
      </c>
      <c r="EK15">
        <v>4</v>
      </c>
      <c r="EL15" t="s">
        <v>2051</v>
      </c>
      <c r="EM15">
        <v>1879</v>
      </c>
      <c r="EN15" t="s">
        <v>826</v>
      </c>
      <c r="EO15" s="15">
        <v>4</v>
      </c>
      <c r="EP15">
        <v>4</v>
      </c>
      <c r="EQ15" t="s">
        <v>2544</v>
      </c>
      <c r="ER15">
        <v>2128</v>
      </c>
      <c r="ES15" t="s">
        <v>2006</v>
      </c>
      <c r="ET15" s="15">
        <v>3.5</v>
      </c>
      <c r="EU15">
        <v>4</v>
      </c>
      <c r="EV15" t="s">
        <v>2549</v>
      </c>
      <c r="EW15">
        <v>1977</v>
      </c>
      <c r="EX15" t="s">
        <v>2006</v>
      </c>
      <c r="EY15" s="15">
        <v>3.5</v>
      </c>
      <c r="EZ15">
        <v>4</v>
      </c>
      <c r="FA15" t="s">
        <v>2549</v>
      </c>
      <c r="FB15">
        <v>2037</v>
      </c>
      <c r="FC15" t="s">
        <v>2006</v>
      </c>
      <c r="FD15" s="15">
        <v>4</v>
      </c>
      <c r="FE15">
        <v>4</v>
      </c>
      <c r="FF15" s="6" t="s">
        <v>1096</v>
      </c>
      <c r="FG15" s="6">
        <v>2070</v>
      </c>
      <c r="FH15" s="6" t="s">
        <v>2006</v>
      </c>
      <c r="FI15" s="15">
        <v>3.5</v>
      </c>
      <c r="FJ15">
        <v>4</v>
      </c>
      <c r="FN15" s="39"/>
      <c r="FO15">
        <v>4</v>
      </c>
      <c r="FS15" s="39"/>
      <c r="FT15">
        <v>4</v>
      </c>
      <c r="FU15" s="6" t="s">
        <v>2547</v>
      </c>
      <c r="FV15">
        <v>2039</v>
      </c>
      <c r="FW15" s="6" t="s">
        <v>2006</v>
      </c>
      <c r="FX15" s="17">
        <v>4</v>
      </c>
      <c r="FY15">
        <v>4</v>
      </c>
      <c r="FZ15" s="6" t="s">
        <v>1246</v>
      </c>
      <c r="GA15" s="6">
        <v>1971</v>
      </c>
      <c r="GB15" s="6" t="s">
        <v>2006</v>
      </c>
      <c r="GC15" s="17">
        <v>3.5</v>
      </c>
      <c r="GD15" s="117">
        <v>4</v>
      </c>
      <c r="GE15" s="133" t="s">
        <v>2003</v>
      </c>
      <c r="GF15" s="133">
        <v>1994</v>
      </c>
      <c r="GG15" s="133" t="s">
        <v>1858</v>
      </c>
      <c r="GH15" s="178">
        <v>4</v>
      </c>
      <c r="GK15" s="18"/>
      <c r="GO15"/>
      <c r="GS15"/>
    </row>
    <row r="16" spans="1:201" ht="12.6" x14ac:dyDescent="0.45">
      <c r="A16">
        <v>5</v>
      </c>
      <c r="B16" t="s">
        <v>1882</v>
      </c>
      <c r="C16" t="s">
        <v>1879</v>
      </c>
      <c r="D16" s="15"/>
      <c r="E16">
        <v>5</v>
      </c>
      <c r="F16" t="s">
        <v>1883</v>
      </c>
      <c r="G16" t="s">
        <v>2034</v>
      </c>
      <c r="H16" s="15">
        <v>3</v>
      </c>
      <c r="I16">
        <v>5</v>
      </c>
      <c r="J16" t="s">
        <v>1679</v>
      </c>
      <c r="K16" t="s">
        <v>2078</v>
      </c>
      <c r="L16" s="15">
        <v>3</v>
      </c>
      <c r="M16">
        <v>5</v>
      </c>
      <c r="N16" t="s">
        <v>2159</v>
      </c>
      <c r="O16" t="s">
        <v>2006</v>
      </c>
      <c r="P16" s="15">
        <v>3</v>
      </c>
      <c r="Q16">
        <v>5</v>
      </c>
      <c r="R16" t="s">
        <v>2158</v>
      </c>
      <c r="S16" t="s">
        <v>2006</v>
      </c>
      <c r="T16" s="15">
        <v>3.5</v>
      </c>
      <c r="U16">
        <v>5</v>
      </c>
      <c r="V16" t="s">
        <v>1680</v>
      </c>
      <c r="W16" t="s">
        <v>1681</v>
      </c>
      <c r="X16" s="15">
        <v>3</v>
      </c>
      <c r="Y16">
        <v>5</v>
      </c>
      <c r="Z16" t="s">
        <v>2086</v>
      </c>
      <c r="AA16" t="s">
        <v>2004</v>
      </c>
      <c r="AB16" s="15">
        <v>4</v>
      </c>
      <c r="AC16">
        <v>5</v>
      </c>
      <c r="AD16" t="s">
        <v>2157</v>
      </c>
      <c r="AE16" t="s">
        <v>2006</v>
      </c>
      <c r="AF16" s="15">
        <v>2.5</v>
      </c>
      <c r="AG16">
        <v>5</v>
      </c>
      <c r="AH16" t="s">
        <v>1488</v>
      </c>
      <c r="AI16" t="s">
        <v>1879</v>
      </c>
      <c r="AJ16" s="15">
        <v>2.5</v>
      </c>
      <c r="AK16">
        <v>5</v>
      </c>
      <c r="AL16" t="s">
        <v>1694</v>
      </c>
      <c r="AM16" t="s">
        <v>2006</v>
      </c>
      <c r="AN16" s="15">
        <v>3</v>
      </c>
      <c r="AO16">
        <v>5</v>
      </c>
      <c r="AP16" t="s">
        <v>2028</v>
      </c>
      <c r="AQ16" t="s">
        <v>2006</v>
      </c>
      <c r="AR16" s="15">
        <v>3</v>
      </c>
      <c r="AS16">
        <v>5</v>
      </c>
      <c r="AT16" t="s">
        <v>1489</v>
      </c>
      <c r="AU16" t="s">
        <v>1879</v>
      </c>
      <c r="AV16" s="15">
        <v>3.5</v>
      </c>
      <c r="AW16">
        <v>5</v>
      </c>
      <c r="AX16" t="s">
        <v>2068</v>
      </c>
      <c r="AY16" t="s">
        <v>2006</v>
      </c>
      <c r="AZ16" s="15">
        <v>3.5</v>
      </c>
      <c r="BA16">
        <v>5</v>
      </c>
      <c r="BB16" t="s">
        <v>2157</v>
      </c>
      <c r="BC16" t="s">
        <v>2006</v>
      </c>
      <c r="BD16" s="15">
        <v>4</v>
      </c>
      <c r="BE16" s="37">
        <v>5</v>
      </c>
      <c r="BF16" s="37" t="s">
        <v>1971</v>
      </c>
      <c r="BG16" s="37" t="s">
        <v>1490</v>
      </c>
      <c r="BH16" s="38">
        <v>3.5</v>
      </c>
      <c r="BI16">
        <v>5</v>
      </c>
      <c r="BJ16" t="s">
        <v>2158</v>
      </c>
      <c r="BK16" t="s">
        <v>2006</v>
      </c>
      <c r="BL16" s="15">
        <v>3.5</v>
      </c>
      <c r="BM16" s="37">
        <v>5</v>
      </c>
      <c r="BN16" s="37" t="s">
        <v>1688</v>
      </c>
      <c r="BO16" s="37" t="s">
        <v>1858</v>
      </c>
      <c r="BP16" s="38">
        <v>3</v>
      </c>
      <c r="BQ16">
        <v>5</v>
      </c>
      <c r="BR16" t="s">
        <v>2069</v>
      </c>
      <c r="BS16" t="s">
        <v>2006</v>
      </c>
      <c r="BT16" s="15">
        <v>2.5</v>
      </c>
      <c r="BU16">
        <v>5</v>
      </c>
      <c r="BV16" t="s">
        <v>2028</v>
      </c>
      <c r="BW16" t="s">
        <v>2006</v>
      </c>
      <c r="BX16" s="15">
        <v>4</v>
      </c>
      <c r="BY16">
        <v>5</v>
      </c>
      <c r="BZ16" t="s">
        <v>1805</v>
      </c>
      <c r="CA16" t="s">
        <v>2160</v>
      </c>
      <c r="CB16" s="15">
        <v>3</v>
      </c>
      <c r="CC16">
        <v>5</v>
      </c>
      <c r="CD16" t="s">
        <v>1804</v>
      </c>
      <c r="CE16" t="s">
        <v>2160</v>
      </c>
      <c r="CF16" s="15">
        <v>3.5</v>
      </c>
      <c r="CG16">
        <v>5</v>
      </c>
      <c r="CH16" t="s">
        <v>1386</v>
      </c>
      <c r="CI16" t="s">
        <v>2006</v>
      </c>
      <c r="CJ16" s="15">
        <v>3</v>
      </c>
      <c r="CK16">
        <v>5</v>
      </c>
      <c r="CL16" t="s">
        <v>1572</v>
      </c>
      <c r="CM16" s="6" t="s">
        <v>1666</v>
      </c>
      <c r="CN16" s="15">
        <v>3</v>
      </c>
      <c r="CO16">
        <v>5</v>
      </c>
      <c r="CP16" t="s">
        <v>1194</v>
      </c>
      <c r="CQ16" t="s">
        <v>2006</v>
      </c>
      <c r="CR16" s="15">
        <v>3</v>
      </c>
      <c r="CS16" s="46">
        <v>5</v>
      </c>
      <c r="CT16" s="46" t="s">
        <v>1497</v>
      </c>
      <c r="CU16" s="46" t="s">
        <v>1858</v>
      </c>
      <c r="CV16" s="47">
        <v>3.5</v>
      </c>
      <c r="CW16">
        <v>5</v>
      </c>
      <c r="CX16" t="s">
        <v>2159</v>
      </c>
      <c r="CY16" t="s">
        <v>2006</v>
      </c>
      <c r="CZ16" s="15">
        <v>3.5</v>
      </c>
      <c r="DA16">
        <v>5</v>
      </c>
      <c r="DB16" t="s">
        <v>2005</v>
      </c>
      <c r="DC16" t="s">
        <v>2006</v>
      </c>
      <c r="DD16" s="15">
        <v>4</v>
      </c>
      <c r="DE16">
        <v>5</v>
      </c>
      <c r="DF16" t="s">
        <v>1250</v>
      </c>
      <c r="DG16" t="s">
        <v>2006</v>
      </c>
      <c r="DH16" s="15">
        <v>3.5</v>
      </c>
      <c r="DI16">
        <v>5</v>
      </c>
      <c r="DJ16" t="s">
        <v>1194</v>
      </c>
      <c r="DK16" t="s">
        <v>2006</v>
      </c>
      <c r="DL16" s="15">
        <v>3</v>
      </c>
      <c r="DM16" s="46">
        <v>5</v>
      </c>
      <c r="DN16" s="46" t="s">
        <v>1063</v>
      </c>
      <c r="DO16" s="46" t="s">
        <v>1064</v>
      </c>
      <c r="DP16" s="47">
        <v>3.5</v>
      </c>
      <c r="DQ16">
        <v>5</v>
      </c>
      <c r="DR16" t="s">
        <v>690</v>
      </c>
      <c r="DS16">
        <v>2077</v>
      </c>
      <c r="DT16" t="s">
        <v>2100</v>
      </c>
      <c r="DU16" s="15">
        <v>4</v>
      </c>
      <c r="DV16">
        <v>5</v>
      </c>
      <c r="DW16" t="s">
        <v>2276</v>
      </c>
      <c r="DX16">
        <v>2069</v>
      </c>
      <c r="DY16" t="s">
        <v>689</v>
      </c>
      <c r="DZ16" s="15">
        <v>3.5</v>
      </c>
      <c r="EA16">
        <v>5</v>
      </c>
      <c r="EB16" t="s">
        <v>2274</v>
      </c>
      <c r="EC16">
        <v>2057</v>
      </c>
      <c r="ED16" t="s">
        <v>2103</v>
      </c>
      <c r="EE16" s="15">
        <v>3</v>
      </c>
      <c r="EF16" s="46">
        <v>5</v>
      </c>
      <c r="EG16" s="46" t="s">
        <v>2275</v>
      </c>
      <c r="EH16" s="46">
        <v>2036</v>
      </c>
      <c r="EI16" s="46" t="s">
        <v>2236</v>
      </c>
      <c r="EJ16" s="47">
        <v>3</v>
      </c>
      <c r="EK16" s="46">
        <v>5</v>
      </c>
      <c r="EL16" s="46" t="s">
        <v>873</v>
      </c>
      <c r="EM16" s="46">
        <v>2042</v>
      </c>
      <c r="EN16" s="46" t="s">
        <v>360</v>
      </c>
      <c r="EO16" s="47">
        <v>2.5</v>
      </c>
      <c r="EP16">
        <v>5</v>
      </c>
      <c r="EQ16" t="s">
        <v>2545</v>
      </c>
      <c r="ER16">
        <v>2040</v>
      </c>
      <c r="ES16" t="s">
        <v>2006</v>
      </c>
      <c r="ET16" s="15">
        <v>3.5</v>
      </c>
      <c r="EU16">
        <v>5</v>
      </c>
      <c r="EV16" t="s">
        <v>2548</v>
      </c>
      <c r="EW16">
        <v>1890</v>
      </c>
      <c r="EX16" t="s">
        <v>2006</v>
      </c>
      <c r="EY16" s="15">
        <v>3.5</v>
      </c>
      <c r="EZ16">
        <v>5</v>
      </c>
      <c r="FA16" t="s">
        <v>2107</v>
      </c>
      <c r="FB16">
        <v>2195</v>
      </c>
      <c r="FC16" t="s">
        <v>1717</v>
      </c>
      <c r="FD16" s="15">
        <v>4</v>
      </c>
      <c r="FE16">
        <v>5</v>
      </c>
      <c r="FF16" s="6" t="s">
        <v>3000</v>
      </c>
      <c r="FG16" s="5">
        <v>2000</v>
      </c>
      <c r="FH16" s="6" t="s">
        <v>3001</v>
      </c>
      <c r="FI16" s="15">
        <v>2.5</v>
      </c>
      <c r="FJ16">
        <v>5</v>
      </c>
      <c r="FN16" s="39"/>
      <c r="FO16">
        <v>5</v>
      </c>
      <c r="FS16" s="39"/>
      <c r="FT16">
        <v>5</v>
      </c>
      <c r="FU16" s="6" t="s">
        <v>2544</v>
      </c>
      <c r="FV16">
        <v>2135</v>
      </c>
      <c r="FW16" s="6" t="s">
        <v>2006</v>
      </c>
      <c r="FX16" s="17">
        <v>4</v>
      </c>
      <c r="FY16">
        <v>5</v>
      </c>
      <c r="FZ16" s="6" t="s">
        <v>2966</v>
      </c>
      <c r="GA16" s="6">
        <v>1824</v>
      </c>
      <c r="GB16" s="6" t="s">
        <v>3334</v>
      </c>
      <c r="GC16" s="17">
        <v>2</v>
      </c>
      <c r="GD16">
        <v>5</v>
      </c>
      <c r="GE16" s="6" t="s">
        <v>2547</v>
      </c>
      <c r="GF16" s="6">
        <v>1983</v>
      </c>
      <c r="GG16" s="6" t="s">
        <v>2006</v>
      </c>
      <c r="GH16" s="17">
        <v>4</v>
      </c>
      <c r="GK16" s="18"/>
      <c r="GO16"/>
      <c r="GS16"/>
    </row>
    <row r="17" spans="1:201" x14ac:dyDescent="0.4">
      <c r="A17">
        <v>6</v>
      </c>
      <c r="B17" t="s">
        <v>1689</v>
      </c>
      <c r="C17" t="s">
        <v>1879</v>
      </c>
      <c r="D17" s="15"/>
      <c r="E17">
        <v>6</v>
      </c>
      <c r="F17" t="s">
        <v>2158</v>
      </c>
      <c r="G17" t="s">
        <v>2078</v>
      </c>
      <c r="H17" s="15">
        <v>3</v>
      </c>
      <c r="I17">
        <v>6</v>
      </c>
      <c r="J17" t="s">
        <v>2157</v>
      </c>
      <c r="K17" t="s">
        <v>2034</v>
      </c>
      <c r="L17" s="15">
        <v>2.5</v>
      </c>
      <c r="M17">
        <v>6</v>
      </c>
      <c r="N17" t="s">
        <v>1493</v>
      </c>
      <c r="O17" t="s">
        <v>2004</v>
      </c>
      <c r="P17" s="15">
        <v>2.5</v>
      </c>
      <c r="Q17">
        <v>6</v>
      </c>
      <c r="R17" t="s">
        <v>1488</v>
      </c>
      <c r="S17" t="s">
        <v>2034</v>
      </c>
      <c r="T17" s="15">
        <v>2</v>
      </c>
      <c r="U17">
        <v>6</v>
      </c>
      <c r="V17" t="s">
        <v>2086</v>
      </c>
      <c r="W17" t="s">
        <v>2004</v>
      </c>
      <c r="X17" s="15">
        <v>3</v>
      </c>
      <c r="Y17">
        <v>6</v>
      </c>
      <c r="Z17" t="s">
        <v>2157</v>
      </c>
      <c r="AA17" t="s">
        <v>2034</v>
      </c>
      <c r="AB17" s="15">
        <v>2.5</v>
      </c>
      <c r="AC17">
        <v>6</v>
      </c>
      <c r="AD17" t="s">
        <v>1880</v>
      </c>
      <c r="AE17" t="s">
        <v>2006</v>
      </c>
      <c r="AF17" s="15">
        <v>2.5</v>
      </c>
      <c r="AG17">
        <v>6</v>
      </c>
      <c r="AH17" t="s">
        <v>1694</v>
      </c>
      <c r="AI17" t="s">
        <v>2006</v>
      </c>
      <c r="AJ17" s="15">
        <v>2</v>
      </c>
      <c r="AK17" s="37">
        <v>6</v>
      </c>
      <c r="AL17" s="37" t="s">
        <v>1971</v>
      </c>
      <c r="AM17" s="37" t="s">
        <v>1858</v>
      </c>
      <c r="AN17" s="38">
        <v>3</v>
      </c>
      <c r="AO17">
        <v>6</v>
      </c>
      <c r="AP17" t="s">
        <v>2157</v>
      </c>
      <c r="AQ17" t="s">
        <v>2006</v>
      </c>
      <c r="AR17" s="15">
        <v>2.5</v>
      </c>
      <c r="AS17">
        <v>6</v>
      </c>
      <c r="AT17" t="s">
        <v>2028</v>
      </c>
      <c r="AU17" t="s">
        <v>2006</v>
      </c>
      <c r="AV17" s="15">
        <v>2.5</v>
      </c>
      <c r="AW17">
        <v>6</v>
      </c>
      <c r="AX17" t="s">
        <v>2026</v>
      </c>
      <c r="AY17" t="s">
        <v>2006</v>
      </c>
      <c r="AZ17" s="15">
        <v>3.5</v>
      </c>
      <c r="BA17">
        <v>6</v>
      </c>
      <c r="BB17" t="s">
        <v>1494</v>
      </c>
      <c r="BC17" t="s">
        <v>1495</v>
      </c>
      <c r="BD17" s="15">
        <v>2.5</v>
      </c>
      <c r="BE17">
        <v>6</v>
      </c>
      <c r="BF17" t="s">
        <v>1493</v>
      </c>
      <c r="BG17" t="s">
        <v>2004</v>
      </c>
      <c r="BH17" s="15">
        <v>2</v>
      </c>
      <c r="BI17" s="37">
        <v>6</v>
      </c>
      <c r="BJ17" s="37" t="s">
        <v>1496</v>
      </c>
      <c r="BK17" s="37" t="s">
        <v>1858</v>
      </c>
      <c r="BL17" s="38">
        <v>3.5</v>
      </c>
      <c r="BM17">
        <v>6</v>
      </c>
      <c r="BN17" t="s">
        <v>2157</v>
      </c>
      <c r="BO17" t="s">
        <v>2006</v>
      </c>
      <c r="BP17" s="15">
        <v>3</v>
      </c>
      <c r="BQ17">
        <v>6</v>
      </c>
      <c r="BR17" t="s">
        <v>2158</v>
      </c>
      <c r="BS17" t="s">
        <v>2006</v>
      </c>
      <c r="BT17" s="15">
        <v>2.5</v>
      </c>
      <c r="BU17">
        <v>6</v>
      </c>
      <c r="BV17" t="s">
        <v>1572</v>
      </c>
      <c r="BW17" s="6" t="s">
        <v>1666</v>
      </c>
      <c r="BX17" s="15">
        <v>2.5</v>
      </c>
      <c r="BY17">
        <v>6</v>
      </c>
      <c r="BZ17" t="s">
        <v>1701</v>
      </c>
      <c r="CA17" t="s">
        <v>1885</v>
      </c>
      <c r="CB17" s="15">
        <v>3</v>
      </c>
      <c r="CC17">
        <v>6</v>
      </c>
      <c r="CD17" t="s">
        <v>1574</v>
      </c>
      <c r="CE17" t="s">
        <v>1885</v>
      </c>
      <c r="CF17" s="15">
        <v>2.5</v>
      </c>
      <c r="CG17">
        <v>6</v>
      </c>
      <c r="CH17" t="s">
        <v>1701</v>
      </c>
      <c r="CI17" t="s">
        <v>1885</v>
      </c>
      <c r="CJ17" s="15">
        <v>2.5</v>
      </c>
      <c r="CK17">
        <v>6</v>
      </c>
      <c r="CL17" t="s">
        <v>1701</v>
      </c>
      <c r="CM17" t="s">
        <v>1885</v>
      </c>
      <c r="CN17" s="15">
        <v>2.5</v>
      </c>
      <c r="CO17">
        <v>6</v>
      </c>
      <c r="CP17" t="s">
        <v>2109</v>
      </c>
      <c r="CQ17" t="s">
        <v>1717</v>
      </c>
      <c r="CR17" s="15">
        <v>3</v>
      </c>
      <c r="CS17">
        <v>6</v>
      </c>
      <c r="CT17" t="s">
        <v>1701</v>
      </c>
      <c r="CU17" t="s">
        <v>1885</v>
      </c>
      <c r="CV17" s="15">
        <v>2.5</v>
      </c>
      <c r="CW17">
        <v>6</v>
      </c>
      <c r="CX17" t="s">
        <v>1696</v>
      </c>
      <c r="CY17" t="s">
        <v>2006</v>
      </c>
      <c r="CZ17" s="15">
        <v>2.5</v>
      </c>
      <c r="DA17">
        <v>6</v>
      </c>
      <c r="DB17" t="s">
        <v>1472</v>
      </c>
      <c r="DC17" t="s">
        <v>2006</v>
      </c>
      <c r="DD17" s="15">
        <v>3</v>
      </c>
      <c r="DE17">
        <v>6</v>
      </c>
      <c r="DF17" t="s">
        <v>1891</v>
      </c>
      <c r="DG17" t="s">
        <v>2006</v>
      </c>
      <c r="DH17" s="15">
        <v>3</v>
      </c>
      <c r="DI17">
        <v>6</v>
      </c>
      <c r="DJ17" t="s">
        <v>2157</v>
      </c>
      <c r="DK17" t="s">
        <v>2078</v>
      </c>
      <c r="DL17" s="15">
        <v>2.5</v>
      </c>
      <c r="DM17">
        <v>6</v>
      </c>
      <c r="DN17" t="s">
        <v>1065</v>
      </c>
      <c r="DO17" t="s">
        <v>1066</v>
      </c>
      <c r="DP17" s="15">
        <v>3</v>
      </c>
      <c r="DQ17">
        <v>6</v>
      </c>
      <c r="DR17" t="s">
        <v>691</v>
      </c>
      <c r="DS17">
        <v>1999</v>
      </c>
      <c r="DT17" t="s">
        <v>826</v>
      </c>
      <c r="DU17" s="15">
        <v>3.5</v>
      </c>
      <c r="DV17">
        <v>6</v>
      </c>
      <c r="DW17" t="s">
        <v>874</v>
      </c>
      <c r="DX17">
        <v>1996</v>
      </c>
      <c r="DY17" t="s">
        <v>2103</v>
      </c>
      <c r="DZ17" s="15">
        <v>3</v>
      </c>
      <c r="EA17">
        <v>6</v>
      </c>
      <c r="EB17" t="s">
        <v>2178</v>
      </c>
      <c r="EC17">
        <v>1934</v>
      </c>
      <c r="ED17" t="s">
        <v>2103</v>
      </c>
      <c r="EE17" s="15">
        <v>2.5</v>
      </c>
      <c r="EF17">
        <v>6</v>
      </c>
      <c r="EG17" t="s">
        <v>2343</v>
      </c>
      <c r="EH17">
        <v>1729</v>
      </c>
      <c r="EI17" t="s">
        <v>2103</v>
      </c>
      <c r="EJ17" s="15">
        <v>2.5</v>
      </c>
      <c r="EK17">
        <v>6</v>
      </c>
      <c r="EL17" t="s">
        <v>2278</v>
      </c>
      <c r="EM17">
        <v>1985</v>
      </c>
      <c r="EN17" t="s">
        <v>191</v>
      </c>
      <c r="EO17" s="15">
        <v>2</v>
      </c>
      <c r="EP17">
        <v>6</v>
      </c>
      <c r="EQ17" t="s">
        <v>2546</v>
      </c>
      <c r="ER17">
        <v>1957</v>
      </c>
      <c r="ES17" t="s">
        <v>2006</v>
      </c>
      <c r="ET17" s="15">
        <v>3.5</v>
      </c>
      <c r="EU17">
        <v>6</v>
      </c>
      <c r="EV17" t="s">
        <v>1667</v>
      </c>
      <c r="EW17">
        <v>1745</v>
      </c>
      <c r="EX17" t="s">
        <v>2006</v>
      </c>
      <c r="EY17" s="15">
        <v>2.5</v>
      </c>
      <c r="EZ17">
        <v>6</v>
      </c>
      <c r="FA17" t="s">
        <v>2005</v>
      </c>
      <c r="FB17">
        <v>1907</v>
      </c>
      <c r="FC17" t="s">
        <v>2006</v>
      </c>
      <c r="FD17" s="15">
        <v>3.5</v>
      </c>
      <c r="FE17">
        <v>6</v>
      </c>
      <c r="FF17" s="6" t="s">
        <v>1687</v>
      </c>
      <c r="FG17" s="6">
        <v>1760</v>
      </c>
      <c r="FH17" s="6" t="s">
        <v>2006</v>
      </c>
      <c r="FI17" s="15">
        <v>2</v>
      </c>
      <c r="FJ17">
        <v>6</v>
      </c>
      <c r="FN17" s="39"/>
      <c r="FO17">
        <v>6</v>
      </c>
      <c r="FS17" s="39"/>
      <c r="FT17">
        <v>6</v>
      </c>
      <c r="FU17" s="6" t="s">
        <v>3313</v>
      </c>
      <c r="FV17">
        <v>2100</v>
      </c>
      <c r="FW17" s="6" t="s">
        <v>3314</v>
      </c>
      <c r="FX17" s="17">
        <v>3</v>
      </c>
      <c r="FY17">
        <v>6</v>
      </c>
      <c r="FZ17" s="6" t="s">
        <v>2556</v>
      </c>
      <c r="GA17" s="6">
        <v>1889</v>
      </c>
      <c r="GB17" s="6" t="s">
        <v>2006</v>
      </c>
      <c r="GC17" s="17">
        <v>2</v>
      </c>
      <c r="GD17">
        <v>6</v>
      </c>
      <c r="GE17" s="6" t="s">
        <v>2005</v>
      </c>
      <c r="GF17" s="6">
        <v>1889</v>
      </c>
      <c r="GG17" s="6" t="s">
        <v>2006</v>
      </c>
      <c r="GH17" s="17">
        <v>2</v>
      </c>
      <c r="GK17" s="18"/>
      <c r="GO17"/>
      <c r="GS17"/>
    </row>
    <row r="18" spans="1:201" ht="12.6" x14ac:dyDescent="0.45">
      <c r="A18">
        <v>7</v>
      </c>
      <c r="B18" t="s">
        <v>1498</v>
      </c>
      <c r="C18" t="s">
        <v>2078</v>
      </c>
      <c r="D18" s="15"/>
      <c r="E18">
        <v>7</v>
      </c>
      <c r="F18" t="s">
        <v>1680</v>
      </c>
      <c r="G18" t="s">
        <v>1681</v>
      </c>
      <c r="H18" s="15">
        <v>2.5</v>
      </c>
      <c r="I18">
        <v>7</v>
      </c>
      <c r="J18" t="s">
        <v>1499</v>
      </c>
      <c r="K18" t="s">
        <v>1879</v>
      </c>
      <c r="L18" s="15">
        <v>2.5</v>
      </c>
      <c r="M18">
        <v>7</v>
      </c>
      <c r="N18" t="s">
        <v>1500</v>
      </c>
      <c r="O18" t="s">
        <v>2078</v>
      </c>
      <c r="P18" s="15">
        <v>2</v>
      </c>
      <c r="Q18">
        <v>7</v>
      </c>
      <c r="R18" t="s">
        <v>1687</v>
      </c>
      <c r="S18" t="s">
        <v>2006</v>
      </c>
      <c r="T18" s="15">
        <v>1.5</v>
      </c>
      <c r="U18">
        <v>7</v>
      </c>
      <c r="V18" t="s">
        <v>2158</v>
      </c>
      <c r="W18" t="s">
        <v>2006</v>
      </c>
      <c r="X18" s="15">
        <v>1.5</v>
      </c>
      <c r="Y18">
        <v>7</v>
      </c>
      <c r="Z18" t="s">
        <v>1501</v>
      </c>
      <c r="AA18" t="s">
        <v>2006</v>
      </c>
      <c r="AB18" s="15">
        <v>1.5</v>
      </c>
      <c r="AC18">
        <v>7</v>
      </c>
      <c r="AD18" t="s">
        <v>1694</v>
      </c>
      <c r="AE18" t="s">
        <v>2006</v>
      </c>
      <c r="AF18" s="15">
        <v>1.5</v>
      </c>
      <c r="AG18">
        <v>7</v>
      </c>
      <c r="AH18" t="s">
        <v>1880</v>
      </c>
      <c r="AI18" t="s">
        <v>2006</v>
      </c>
      <c r="AJ18" s="15">
        <v>2</v>
      </c>
      <c r="AK18">
        <v>7</v>
      </c>
      <c r="AL18" t="s">
        <v>2069</v>
      </c>
      <c r="AM18" t="s">
        <v>2006</v>
      </c>
      <c r="AN18" s="15">
        <v>2</v>
      </c>
      <c r="AO18">
        <v>7</v>
      </c>
      <c r="AP18" t="s">
        <v>1696</v>
      </c>
      <c r="AQ18" t="s">
        <v>2006</v>
      </c>
      <c r="AR18" s="15">
        <v>2</v>
      </c>
      <c r="AS18">
        <v>7</v>
      </c>
      <c r="AT18" t="s">
        <v>1694</v>
      </c>
      <c r="AU18" t="s">
        <v>2006</v>
      </c>
      <c r="AV18" s="15">
        <v>2</v>
      </c>
      <c r="AW18">
        <v>7</v>
      </c>
      <c r="AX18" t="s">
        <v>2159</v>
      </c>
      <c r="AY18" t="s">
        <v>2006</v>
      </c>
      <c r="AZ18" s="15">
        <v>1.5</v>
      </c>
      <c r="BA18">
        <v>7</v>
      </c>
      <c r="BB18" t="s">
        <v>2028</v>
      </c>
      <c r="BC18" t="s">
        <v>2006</v>
      </c>
      <c r="BD18" s="15">
        <v>2</v>
      </c>
      <c r="BE18">
        <v>7</v>
      </c>
      <c r="BF18" t="s">
        <v>1880</v>
      </c>
      <c r="BG18" t="s">
        <v>2006</v>
      </c>
      <c r="BH18" s="15">
        <v>2</v>
      </c>
      <c r="BI18" s="37">
        <v>7</v>
      </c>
      <c r="BJ18" s="37" t="s">
        <v>1688</v>
      </c>
      <c r="BK18" s="37" t="s">
        <v>1858</v>
      </c>
      <c r="BL18" s="38">
        <v>2.5</v>
      </c>
      <c r="BM18" s="37">
        <v>7</v>
      </c>
      <c r="BN18" s="37" t="s">
        <v>1967</v>
      </c>
      <c r="BO18" s="37" t="s">
        <v>1858</v>
      </c>
      <c r="BP18" s="38">
        <v>1</v>
      </c>
      <c r="BQ18">
        <v>7</v>
      </c>
      <c r="BR18" t="s">
        <v>1502</v>
      </c>
      <c r="BS18" t="s">
        <v>1855</v>
      </c>
      <c r="BT18" s="15">
        <v>2</v>
      </c>
      <c r="BU18">
        <v>7</v>
      </c>
      <c r="BV18" t="s">
        <v>1701</v>
      </c>
      <c r="BW18" t="s">
        <v>1885</v>
      </c>
      <c r="BX18" s="15">
        <v>1.5</v>
      </c>
      <c r="BY18">
        <v>7</v>
      </c>
      <c r="BZ18" t="s">
        <v>1806</v>
      </c>
      <c r="CA18" t="s">
        <v>1807</v>
      </c>
      <c r="CB18" s="15">
        <v>1.5</v>
      </c>
      <c r="CC18">
        <v>7</v>
      </c>
      <c r="CD18" t="s">
        <v>1493</v>
      </c>
      <c r="CE18" t="s">
        <v>2004</v>
      </c>
      <c r="CF18" s="15">
        <v>2.5</v>
      </c>
      <c r="CG18" s="46">
        <v>7</v>
      </c>
      <c r="CH18" s="46" t="s">
        <v>1763</v>
      </c>
      <c r="CI18" s="46" t="s">
        <v>1858</v>
      </c>
      <c r="CJ18" s="47">
        <v>1</v>
      </c>
      <c r="CK18">
        <v>7</v>
      </c>
      <c r="CL18" t="s">
        <v>2159</v>
      </c>
      <c r="CM18" t="s">
        <v>2006</v>
      </c>
      <c r="CN18" s="15">
        <v>2.5</v>
      </c>
      <c r="CO18" s="46">
        <v>7</v>
      </c>
      <c r="CP18" s="46" t="s">
        <v>1970</v>
      </c>
      <c r="CQ18" s="46" t="s">
        <v>1858</v>
      </c>
      <c r="CR18" s="47">
        <v>2.5</v>
      </c>
      <c r="CS18">
        <v>7</v>
      </c>
      <c r="CT18" t="s">
        <v>2158</v>
      </c>
      <c r="CU18" t="s">
        <v>2004</v>
      </c>
      <c r="CV18" s="15">
        <v>2</v>
      </c>
      <c r="CW18">
        <v>7</v>
      </c>
      <c r="CX18" t="s">
        <v>1891</v>
      </c>
      <c r="CY18" t="s">
        <v>2006</v>
      </c>
      <c r="CZ18" s="15">
        <v>1.5</v>
      </c>
      <c r="DA18">
        <v>7</v>
      </c>
      <c r="DB18" t="s">
        <v>1937</v>
      </c>
      <c r="DC18" t="s">
        <v>822</v>
      </c>
      <c r="DD18" s="15">
        <v>1</v>
      </c>
      <c r="DE18">
        <v>7</v>
      </c>
      <c r="DF18" t="s">
        <v>1472</v>
      </c>
      <c r="DG18" t="s">
        <v>2006</v>
      </c>
      <c r="DH18" s="15">
        <v>2</v>
      </c>
      <c r="DI18">
        <v>7</v>
      </c>
      <c r="DJ18" t="s">
        <v>1472</v>
      </c>
      <c r="DK18" t="s">
        <v>2006</v>
      </c>
      <c r="DL18" s="15">
        <v>2.5</v>
      </c>
      <c r="DM18">
        <v>7</v>
      </c>
      <c r="DN18" t="s">
        <v>1067</v>
      </c>
      <c r="DO18" t="s">
        <v>2006</v>
      </c>
      <c r="DP18" s="15">
        <v>2</v>
      </c>
      <c r="DQ18">
        <v>7</v>
      </c>
      <c r="DR18" t="s">
        <v>692</v>
      </c>
      <c r="DS18">
        <v>1876</v>
      </c>
      <c r="DT18" t="s">
        <v>693</v>
      </c>
      <c r="DU18" s="15">
        <v>2</v>
      </c>
      <c r="DV18">
        <v>7</v>
      </c>
      <c r="DW18" t="s">
        <v>2277</v>
      </c>
      <c r="DX18">
        <v>2055</v>
      </c>
      <c r="DY18" t="s">
        <v>2100</v>
      </c>
      <c r="DZ18" s="15">
        <v>2</v>
      </c>
      <c r="EA18">
        <v>7</v>
      </c>
      <c r="EB18" t="s">
        <v>2278</v>
      </c>
      <c r="EC18">
        <v>1925</v>
      </c>
      <c r="ED18" t="s">
        <v>2103</v>
      </c>
      <c r="EE18" s="15">
        <v>2</v>
      </c>
      <c r="EF18">
        <v>7</v>
      </c>
      <c r="EG18" t="s">
        <v>2207</v>
      </c>
      <c r="EH18">
        <v>1893</v>
      </c>
      <c r="EI18" t="s">
        <v>2400</v>
      </c>
      <c r="EJ18" s="15">
        <v>2</v>
      </c>
      <c r="EK18">
        <v>7</v>
      </c>
      <c r="EL18" t="s">
        <v>2373</v>
      </c>
      <c r="EM18">
        <v>1810</v>
      </c>
      <c r="EN18" s="5" t="s">
        <v>1998</v>
      </c>
      <c r="EO18" s="15">
        <v>2</v>
      </c>
      <c r="EP18">
        <v>7</v>
      </c>
      <c r="EQ18" t="s">
        <v>2547</v>
      </c>
      <c r="ER18">
        <v>2035</v>
      </c>
      <c r="ES18" t="s">
        <v>875</v>
      </c>
      <c r="ET18" s="15">
        <v>2.5</v>
      </c>
      <c r="EU18">
        <v>7</v>
      </c>
      <c r="EV18" t="s">
        <v>2788</v>
      </c>
      <c r="EW18">
        <v>1850</v>
      </c>
      <c r="EX18" t="s">
        <v>1686</v>
      </c>
      <c r="EY18" s="15">
        <v>2.5</v>
      </c>
      <c r="EZ18">
        <v>7</v>
      </c>
      <c r="FA18" t="s">
        <v>2546</v>
      </c>
      <c r="FB18">
        <v>1931</v>
      </c>
      <c r="FC18" t="s">
        <v>2006</v>
      </c>
      <c r="FD18" s="15">
        <v>1.5</v>
      </c>
      <c r="FE18">
        <v>7</v>
      </c>
      <c r="FF18" s="6" t="s">
        <v>2556</v>
      </c>
      <c r="FG18" s="6">
        <v>1961</v>
      </c>
      <c r="FH18" s="6" t="s">
        <v>2006</v>
      </c>
      <c r="FI18" s="15">
        <v>2</v>
      </c>
      <c r="FJ18">
        <v>7</v>
      </c>
      <c r="FN18" s="39"/>
      <c r="FO18">
        <v>7</v>
      </c>
      <c r="FS18" s="39"/>
      <c r="FT18">
        <v>7</v>
      </c>
      <c r="FU18" s="6" t="s">
        <v>2559</v>
      </c>
      <c r="FV18">
        <v>1764</v>
      </c>
      <c r="FW18" s="6" t="s">
        <v>2006</v>
      </c>
      <c r="FX18" s="13">
        <v>2.5</v>
      </c>
      <c r="FY18">
        <v>7</v>
      </c>
      <c r="FZ18" s="6" t="s">
        <v>3335</v>
      </c>
      <c r="GA18" s="6">
        <v>1892</v>
      </c>
      <c r="GB18" s="6" t="s">
        <v>2006</v>
      </c>
      <c r="GC18" s="17">
        <v>2</v>
      </c>
      <c r="GD18">
        <v>7</v>
      </c>
      <c r="GE18" s="6" t="s">
        <v>3335</v>
      </c>
      <c r="GF18" s="6">
        <v>1887</v>
      </c>
      <c r="GG18" s="6" t="s">
        <v>2006</v>
      </c>
      <c r="GH18" s="17">
        <v>1.5</v>
      </c>
      <c r="GK18" s="18"/>
      <c r="GO18"/>
      <c r="GS18"/>
    </row>
    <row r="19" spans="1:201" ht="12.6" x14ac:dyDescent="0.45">
      <c r="A19">
        <v>8</v>
      </c>
      <c r="B19" t="s">
        <v>1504</v>
      </c>
      <c r="C19" t="s">
        <v>1879</v>
      </c>
      <c r="D19" s="15"/>
      <c r="E19" s="37">
        <v>8</v>
      </c>
      <c r="F19" s="37" t="s">
        <v>1201</v>
      </c>
      <c r="G19" s="37" t="s">
        <v>1858</v>
      </c>
      <c r="H19" s="38">
        <v>2.5</v>
      </c>
      <c r="I19">
        <v>8</v>
      </c>
      <c r="J19" t="s">
        <v>1883</v>
      </c>
      <c r="K19" t="s">
        <v>2034</v>
      </c>
      <c r="L19" s="15">
        <v>0.5</v>
      </c>
      <c r="M19">
        <v>8</v>
      </c>
      <c r="N19" t="s">
        <v>1683</v>
      </c>
      <c r="O19" t="s">
        <v>2201</v>
      </c>
      <c r="P19" s="15">
        <v>1.5</v>
      </c>
      <c r="Q19">
        <v>8</v>
      </c>
      <c r="R19" t="s">
        <v>1680</v>
      </c>
      <c r="S19" t="s">
        <v>1681</v>
      </c>
      <c r="T19" s="15">
        <v>1.5</v>
      </c>
      <c r="U19">
        <v>8</v>
      </c>
      <c r="V19" t="s">
        <v>1488</v>
      </c>
      <c r="W19" t="s">
        <v>1879</v>
      </c>
      <c r="X19" s="15">
        <v>0.5</v>
      </c>
      <c r="Y19">
        <v>8</v>
      </c>
      <c r="Z19" t="s">
        <v>2158</v>
      </c>
      <c r="AA19" t="s">
        <v>2006</v>
      </c>
      <c r="AB19" s="15">
        <v>0.5</v>
      </c>
      <c r="AC19" s="37">
        <v>8</v>
      </c>
      <c r="AD19" s="37" t="s">
        <v>1503</v>
      </c>
      <c r="AE19" s="37" t="s">
        <v>1858</v>
      </c>
      <c r="AF19" s="38">
        <v>0.5</v>
      </c>
      <c r="AG19">
        <v>8</v>
      </c>
      <c r="AH19" t="s">
        <v>2158</v>
      </c>
      <c r="AI19" t="s">
        <v>2006</v>
      </c>
      <c r="AJ19" s="15">
        <v>1.5</v>
      </c>
      <c r="AK19">
        <v>8</v>
      </c>
      <c r="AL19" t="s">
        <v>2086</v>
      </c>
      <c r="AM19" t="s">
        <v>2004</v>
      </c>
      <c r="AN19" s="15">
        <v>0.5</v>
      </c>
      <c r="AO19">
        <v>8</v>
      </c>
      <c r="AP19" t="s">
        <v>1698</v>
      </c>
      <c r="AQ19" t="s">
        <v>2006</v>
      </c>
      <c r="AR19" s="15">
        <v>1</v>
      </c>
      <c r="AS19">
        <v>8</v>
      </c>
      <c r="AT19" t="s">
        <v>1699</v>
      </c>
      <c r="AU19" t="s">
        <v>2004</v>
      </c>
      <c r="AV19" s="15">
        <v>2</v>
      </c>
      <c r="AW19">
        <v>8</v>
      </c>
      <c r="AX19" t="s">
        <v>1489</v>
      </c>
      <c r="AY19" t="s">
        <v>1879</v>
      </c>
      <c r="AZ19" s="15">
        <v>1</v>
      </c>
      <c r="BA19">
        <v>8</v>
      </c>
      <c r="BB19" t="s">
        <v>1880</v>
      </c>
      <c r="BC19" t="s">
        <v>2006</v>
      </c>
      <c r="BD19" s="15">
        <v>1</v>
      </c>
      <c r="BE19" s="37">
        <v>8</v>
      </c>
      <c r="BF19" s="37" t="s">
        <v>1497</v>
      </c>
      <c r="BG19" s="37" t="s">
        <v>1858</v>
      </c>
      <c r="BH19" s="38">
        <v>1</v>
      </c>
      <c r="BI19">
        <v>8</v>
      </c>
      <c r="BJ19" t="s">
        <v>1700</v>
      </c>
      <c r="BK19" t="s">
        <v>2004</v>
      </c>
      <c r="BL19" s="15">
        <v>2</v>
      </c>
      <c r="BM19">
        <v>8</v>
      </c>
      <c r="BN19" t="s">
        <v>1502</v>
      </c>
      <c r="BO19" t="s">
        <v>1855</v>
      </c>
      <c r="BP19" s="15">
        <v>1</v>
      </c>
      <c r="BQ19">
        <v>8</v>
      </c>
      <c r="BR19" t="s">
        <v>1701</v>
      </c>
      <c r="BS19" t="s">
        <v>1885</v>
      </c>
      <c r="BT19" s="15">
        <v>2</v>
      </c>
      <c r="BU19">
        <v>8</v>
      </c>
      <c r="BV19" t="s">
        <v>1573</v>
      </c>
      <c r="BW19" t="s">
        <v>2004</v>
      </c>
      <c r="BX19" s="15">
        <v>0.5</v>
      </c>
      <c r="BY19">
        <v>8</v>
      </c>
      <c r="BZ19" t="s">
        <v>2158</v>
      </c>
      <c r="CA19" t="s">
        <v>2004</v>
      </c>
      <c r="CB19" s="15">
        <v>1.5</v>
      </c>
      <c r="CC19">
        <v>8</v>
      </c>
      <c r="CD19" t="s">
        <v>2069</v>
      </c>
      <c r="CE19" t="s">
        <v>2006</v>
      </c>
      <c r="CF19" s="15">
        <v>0</v>
      </c>
      <c r="CG19">
        <v>8</v>
      </c>
      <c r="CH19" t="s">
        <v>2069</v>
      </c>
      <c r="CI19" t="s">
        <v>2006</v>
      </c>
      <c r="CJ19" s="15">
        <v>1</v>
      </c>
      <c r="CK19">
        <v>8</v>
      </c>
      <c r="CL19" t="s">
        <v>2028</v>
      </c>
      <c r="CM19" t="s">
        <v>2006</v>
      </c>
      <c r="CN19" s="15">
        <v>2.5</v>
      </c>
      <c r="CO19">
        <v>8</v>
      </c>
      <c r="CP19" t="s">
        <v>1386</v>
      </c>
      <c r="CQ19" t="s">
        <v>2006</v>
      </c>
      <c r="CR19" s="15">
        <v>1.5</v>
      </c>
      <c r="CS19">
        <v>8</v>
      </c>
      <c r="CT19" t="s">
        <v>1466</v>
      </c>
      <c r="CU19" t="s">
        <v>1467</v>
      </c>
      <c r="CV19" s="15">
        <v>1</v>
      </c>
      <c r="CW19">
        <v>8</v>
      </c>
      <c r="CX19" t="s">
        <v>2158</v>
      </c>
      <c r="CY19" t="s">
        <v>2004</v>
      </c>
      <c r="CZ19" s="15">
        <v>0.5</v>
      </c>
      <c r="DA19">
        <v>8</v>
      </c>
      <c r="DB19" t="s">
        <v>1325</v>
      </c>
      <c r="DC19" t="s">
        <v>1326</v>
      </c>
      <c r="DD19" s="15">
        <v>0.5</v>
      </c>
      <c r="DE19">
        <v>8</v>
      </c>
      <c r="DF19" t="s">
        <v>1102</v>
      </c>
      <c r="DG19" s="69" t="s">
        <v>1862</v>
      </c>
      <c r="DH19" s="15">
        <v>1</v>
      </c>
      <c r="DI19">
        <v>8</v>
      </c>
      <c r="DJ19" t="s">
        <v>2005</v>
      </c>
      <c r="DK19" s="40" t="s">
        <v>2006</v>
      </c>
      <c r="DL19" s="43">
        <v>2</v>
      </c>
      <c r="DM19">
        <v>8</v>
      </c>
      <c r="DN19" t="s">
        <v>1068</v>
      </c>
      <c r="DO19" s="40" t="s">
        <v>1069</v>
      </c>
      <c r="DP19" s="43">
        <v>0.5</v>
      </c>
      <c r="DQ19">
        <v>8</v>
      </c>
      <c r="DR19" t="s">
        <v>2279</v>
      </c>
      <c r="DS19">
        <v>1906</v>
      </c>
      <c r="DT19" t="s">
        <v>2103</v>
      </c>
      <c r="DU19" s="43">
        <v>1.5</v>
      </c>
      <c r="DV19">
        <v>8</v>
      </c>
      <c r="DW19" t="s">
        <v>2169</v>
      </c>
      <c r="DX19">
        <v>1935</v>
      </c>
      <c r="DY19" t="s">
        <v>689</v>
      </c>
      <c r="DZ19" s="43">
        <v>1.5</v>
      </c>
      <c r="EA19">
        <v>8</v>
      </c>
      <c r="EB19" t="s">
        <v>2173</v>
      </c>
      <c r="EC19">
        <v>1967</v>
      </c>
      <c r="ED19" t="s">
        <v>2272</v>
      </c>
      <c r="EE19" s="43">
        <v>0.5</v>
      </c>
      <c r="EF19">
        <v>8</v>
      </c>
      <c r="EG19" t="s">
        <v>692</v>
      </c>
      <c r="EH19">
        <v>1958</v>
      </c>
      <c r="EI19" t="s">
        <v>693</v>
      </c>
      <c r="EJ19" s="43">
        <v>1.5</v>
      </c>
      <c r="EK19">
        <v>8</v>
      </c>
      <c r="EL19" t="s">
        <v>2271</v>
      </c>
      <c r="EM19">
        <v>1930</v>
      </c>
      <c r="EN19" t="s">
        <v>191</v>
      </c>
      <c r="EO19" s="43">
        <v>1</v>
      </c>
      <c r="EP19">
        <v>8</v>
      </c>
      <c r="EQ19" t="s">
        <v>1321</v>
      </c>
      <c r="ER19">
        <v>2033</v>
      </c>
      <c r="ES19" t="s">
        <v>2006</v>
      </c>
      <c r="ET19" s="43">
        <v>2</v>
      </c>
      <c r="EU19">
        <v>8</v>
      </c>
      <c r="EV19" t="s">
        <v>2559</v>
      </c>
      <c r="EW19">
        <v>1844</v>
      </c>
      <c r="EX19" t="s">
        <v>2160</v>
      </c>
      <c r="EY19" s="15">
        <v>1</v>
      </c>
      <c r="EZ19">
        <v>8</v>
      </c>
      <c r="FA19" s="6" t="s">
        <v>1667</v>
      </c>
      <c r="FB19">
        <v>1776</v>
      </c>
      <c r="FC19" t="s">
        <v>2006</v>
      </c>
      <c r="FD19" s="15">
        <v>1</v>
      </c>
      <c r="FE19">
        <v>8</v>
      </c>
      <c r="FF19" s="6" t="s">
        <v>2793</v>
      </c>
      <c r="FG19" s="6">
        <v>1661</v>
      </c>
      <c r="FH19" s="6" t="s">
        <v>2160</v>
      </c>
      <c r="FI19" s="15">
        <v>0.5</v>
      </c>
      <c r="FJ19">
        <v>8</v>
      </c>
      <c r="FN19" s="39"/>
      <c r="FO19">
        <v>8</v>
      </c>
      <c r="FS19" s="39"/>
      <c r="FT19" s="117">
        <v>8</v>
      </c>
      <c r="FU19" s="133" t="s">
        <v>2003</v>
      </c>
      <c r="FV19" s="117">
        <v>2036</v>
      </c>
      <c r="FW19" s="133" t="s">
        <v>1858</v>
      </c>
      <c r="FX19" s="178">
        <v>2</v>
      </c>
      <c r="FY19">
        <v>8</v>
      </c>
      <c r="FZ19" s="6" t="s">
        <v>2558</v>
      </c>
      <c r="GA19" s="6">
        <v>1914</v>
      </c>
      <c r="GB19" s="6" t="s">
        <v>1666</v>
      </c>
      <c r="GC19" s="13">
        <v>1.5</v>
      </c>
      <c r="GD19">
        <v>8</v>
      </c>
      <c r="GE19" s="6" t="s">
        <v>2157</v>
      </c>
      <c r="GF19" s="6">
        <v>1933</v>
      </c>
      <c r="GG19" s="6" t="s">
        <v>2006</v>
      </c>
      <c r="GH19" s="13">
        <v>1.5</v>
      </c>
      <c r="GK19" s="18"/>
      <c r="GO19"/>
      <c r="GS19"/>
    </row>
    <row r="20" spans="1:201" x14ac:dyDescent="0.4">
      <c r="A20">
        <v>9</v>
      </c>
      <c r="B20" t="s">
        <v>1702</v>
      </c>
      <c r="C20" t="s">
        <v>2004</v>
      </c>
      <c r="D20" s="15"/>
      <c r="E20">
        <v>9</v>
      </c>
      <c r="F20" t="s">
        <v>1679</v>
      </c>
      <c r="G20" t="s">
        <v>2160</v>
      </c>
      <c r="H20" s="15">
        <v>2.5</v>
      </c>
      <c r="L20" s="15"/>
      <c r="P20" s="15"/>
      <c r="T20" s="15"/>
      <c r="X20" s="15"/>
      <c r="AB20" s="15"/>
      <c r="AC20" s="1"/>
      <c r="AD20" s="1"/>
      <c r="AE20" s="1"/>
      <c r="AF20" s="14"/>
      <c r="AJ20" s="15"/>
      <c r="AN20" s="15"/>
      <c r="AR20" s="15"/>
      <c r="AV20" s="15"/>
      <c r="AZ20" s="15"/>
      <c r="BD20" s="15"/>
      <c r="BE20" s="1"/>
      <c r="BF20" s="1"/>
      <c r="BG20" s="1"/>
      <c r="BH20" s="14"/>
      <c r="BI20">
        <v>9</v>
      </c>
      <c r="BJ20" t="s">
        <v>1880</v>
      </c>
      <c r="BK20" t="s">
        <v>2006</v>
      </c>
      <c r="BL20" s="15">
        <v>0.5</v>
      </c>
      <c r="BP20" s="15"/>
      <c r="BT20" s="15"/>
      <c r="BX20" s="15"/>
      <c r="CB20" s="15"/>
      <c r="CF20" s="15"/>
      <c r="CJ20" s="15"/>
      <c r="CN20" s="15"/>
      <c r="CR20" s="15"/>
      <c r="CV20" s="15"/>
      <c r="CZ20" s="15"/>
      <c r="DD20" s="15"/>
      <c r="DH20" s="15"/>
      <c r="DL20" s="15"/>
      <c r="DP20" s="15"/>
      <c r="DU20" s="15"/>
      <c r="DZ20" s="15"/>
      <c r="EE20" s="15"/>
      <c r="EJ20" s="15"/>
      <c r="EO20" s="15"/>
      <c r="ET20" s="15"/>
      <c r="EY20" s="15"/>
      <c r="FD20" s="15"/>
      <c r="FI20" s="15"/>
      <c r="FN20" s="15"/>
      <c r="FS20" s="15"/>
      <c r="FX20" s="15"/>
      <c r="GC20" s="15"/>
      <c r="GH20" s="15"/>
      <c r="GK20" s="18"/>
      <c r="GO20"/>
      <c r="GS20"/>
    </row>
    <row r="21" spans="1:201" x14ac:dyDescent="0.4">
      <c r="A21">
        <v>10</v>
      </c>
      <c r="B21" t="s">
        <v>1299</v>
      </c>
      <c r="C21" t="s">
        <v>1879</v>
      </c>
      <c r="D21" s="15"/>
      <c r="E21">
        <v>10</v>
      </c>
      <c r="F21" s="6" t="s">
        <v>1689</v>
      </c>
      <c r="G21" t="s">
        <v>1879</v>
      </c>
      <c r="H21" s="15">
        <v>2.5</v>
      </c>
      <c r="L21" s="15"/>
      <c r="P21" s="15"/>
      <c r="T21" s="15"/>
      <c r="X21" s="15"/>
      <c r="AB21" s="15"/>
      <c r="AF21" s="15"/>
      <c r="AJ21" s="15"/>
      <c r="AN21" s="15"/>
      <c r="AR21" s="15"/>
      <c r="AV21" s="15"/>
      <c r="AZ21" s="15"/>
      <c r="BD21" s="15"/>
      <c r="BH21" s="15"/>
      <c r="BL21" s="15"/>
      <c r="BP21" s="15"/>
      <c r="BT21" s="15"/>
      <c r="BX21" s="15"/>
      <c r="CB21" s="15"/>
      <c r="CF21" s="15"/>
      <c r="CJ21" s="15"/>
      <c r="CN21" s="15"/>
      <c r="CR21" s="15"/>
      <c r="CV21" s="15"/>
      <c r="CZ21" s="15"/>
      <c r="DD21" s="15"/>
      <c r="DH21" s="15"/>
      <c r="DL21" s="15"/>
      <c r="DP21" s="15"/>
      <c r="DU21" s="15"/>
      <c r="DZ21" s="15"/>
      <c r="EE21" s="15"/>
      <c r="EJ21" s="15"/>
      <c r="EO21" s="15"/>
      <c r="ET21" s="15"/>
      <c r="EY21" s="15"/>
      <c r="FD21" s="15"/>
      <c r="FI21" s="15"/>
      <c r="FN21" s="15"/>
      <c r="FS21" s="15"/>
      <c r="FX21" s="15"/>
      <c r="GC21" s="15"/>
      <c r="GH21" s="15"/>
      <c r="GK21" s="18"/>
      <c r="GO21"/>
      <c r="GS21"/>
    </row>
    <row r="22" spans="1:201" s="9" customFormat="1" ht="12.6" x14ac:dyDescent="0.45">
      <c r="A22" s="40">
        <v>11</v>
      </c>
      <c r="B22" s="40" t="s">
        <v>1300</v>
      </c>
      <c r="C22" s="40" t="s">
        <v>2004</v>
      </c>
      <c r="D22" s="41"/>
      <c r="E22" s="40">
        <v>11</v>
      </c>
      <c r="F22" s="40" t="s">
        <v>1694</v>
      </c>
      <c r="G22" s="40" t="s">
        <v>2006</v>
      </c>
      <c r="H22" s="43">
        <v>2.5</v>
      </c>
      <c r="J22" s="9" t="s">
        <v>1810</v>
      </c>
      <c r="L22" s="35"/>
      <c r="N22" s="9" t="s">
        <v>1810</v>
      </c>
      <c r="P22" s="35"/>
      <c r="R22" s="9" t="s">
        <v>1810</v>
      </c>
      <c r="T22" s="35"/>
      <c r="V22" s="9" t="s">
        <v>1810</v>
      </c>
      <c r="X22" s="35"/>
      <c r="Z22" s="9" t="s">
        <v>1810</v>
      </c>
      <c r="AB22" s="35"/>
      <c r="AD22" s="9" t="s">
        <v>1810</v>
      </c>
      <c r="AF22" s="35"/>
      <c r="AH22" s="9" t="s">
        <v>1810</v>
      </c>
      <c r="AJ22" s="35"/>
      <c r="AL22" s="9" t="s">
        <v>1810</v>
      </c>
      <c r="AN22" s="35"/>
      <c r="AP22" s="9" t="s">
        <v>1810</v>
      </c>
      <c r="AR22" s="35"/>
      <c r="AT22" s="9" t="s">
        <v>1810</v>
      </c>
      <c r="AV22" s="35"/>
      <c r="AX22" s="9" t="s">
        <v>1810</v>
      </c>
      <c r="AZ22" s="35"/>
      <c r="BB22" s="9" t="s">
        <v>1810</v>
      </c>
      <c r="BD22" s="35"/>
      <c r="BF22" s="9" t="s">
        <v>1810</v>
      </c>
      <c r="BH22" s="35"/>
      <c r="BJ22" s="9" t="s">
        <v>1810</v>
      </c>
      <c r="BL22" s="35"/>
      <c r="BN22" s="9" t="s">
        <v>1810</v>
      </c>
      <c r="BP22" s="35"/>
      <c r="BR22" s="9" t="s">
        <v>1810</v>
      </c>
      <c r="BT22" s="35"/>
      <c r="BV22" s="9" t="s">
        <v>1810</v>
      </c>
      <c r="BX22" s="35"/>
      <c r="BZ22" s="9" t="s">
        <v>1810</v>
      </c>
      <c r="CB22" s="35"/>
      <c r="CD22" s="9" t="s">
        <v>1810</v>
      </c>
      <c r="CF22" s="35"/>
      <c r="CH22" s="9" t="s">
        <v>1810</v>
      </c>
      <c r="CJ22" s="35"/>
      <c r="CL22" s="9" t="s">
        <v>1810</v>
      </c>
      <c r="CN22" s="35"/>
      <c r="CP22" s="9" t="s">
        <v>1810</v>
      </c>
      <c r="CR22" s="35"/>
      <c r="CT22" s="9" t="s">
        <v>1810</v>
      </c>
      <c r="CV22" s="35"/>
      <c r="CX22" s="9" t="s">
        <v>1810</v>
      </c>
      <c r="CZ22" s="35"/>
      <c r="DB22" s="9" t="s">
        <v>1810</v>
      </c>
      <c r="DD22" s="35"/>
      <c r="DF22" s="9" t="s">
        <v>1810</v>
      </c>
      <c r="DH22" s="35"/>
      <c r="DJ22" s="9" t="s">
        <v>1810</v>
      </c>
      <c r="DL22" s="35"/>
      <c r="DN22" s="9" t="s">
        <v>1810</v>
      </c>
      <c r="DO22" s="104" t="s">
        <v>1791</v>
      </c>
      <c r="DP22" s="35"/>
      <c r="DR22" s="9" t="s">
        <v>1810</v>
      </c>
      <c r="DS22" s="9">
        <f>AVERAGE(DS23:DS30)</f>
        <v>1957</v>
      </c>
      <c r="DT22" s="104"/>
      <c r="DU22" s="35"/>
      <c r="DW22" s="9" t="s">
        <v>1810</v>
      </c>
      <c r="DX22" s="9">
        <f>AVERAGE(DX23:DX30)</f>
        <v>2047.25</v>
      </c>
      <c r="DY22" s="104"/>
      <c r="DZ22" s="35"/>
      <c r="EB22" s="9" t="s">
        <v>1810</v>
      </c>
      <c r="EC22" s="9">
        <f>AVERAGE(EC23:EC30)</f>
        <v>1994.375</v>
      </c>
      <c r="ED22" s="104"/>
      <c r="EE22" s="35"/>
      <c r="EG22" s="9" t="s">
        <v>1810</v>
      </c>
      <c r="EH22" s="9">
        <f>AVERAGE(EH23:EH30)</f>
        <v>1967.125</v>
      </c>
      <c r="EI22" s="104"/>
      <c r="EJ22" s="35"/>
      <c r="EL22" s="9" t="s">
        <v>1810</v>
      </c>
      <c r="EM22" s="9">
        <f>AVERAGE(EM23:EM30)</f>
        <v>1983.625</v>
      </c>
      <c r="EN22" s="104"/>
      <c r="EO22" s="35"/>
      <c r="EQ22" s="9" t="s">
        <v>1810</v>
      </c>
      <c r="ER22" s="9">
        <f>AVERAGE(ER23:ER30)</f>
        <v>2008.875</v>
      </c>
      <c r="ES22" s="104"/>
      <c r="ET22" s="35"/>
      <c r="EV22" s="9" t="s">
        <v>1810</v>
      </c>
      <c r="EW22" s="9">
        <f>AVERAGE(EW23:EW30)</f>
        <v>1923.25</v>
      </c>
      <c r="EX22" s="104"/>
      <c r="EY22" s="35"/>
      <c r="FA22" s="9" t="s">
        <v>1810</v>
      </c>
      <c r="FB22" s="9">
        <f>AVERAGE(FB23:FB30)</f>
        <v>1925.125</v>
      </c>
      <c r="FC22" s="104"/>
      <c r="FD22" s="35"/>
      <c r="FF22" s="9" t="s">
        <v>1810</v>
      </c>
      <c r="FG22" s="9">
        <f>AVERAGE(FG23:FG30)</f>
        <v>1949.125</v>
      </c>
      <c r="FH22" s="104"/>
      <c r="FI22" s="35"/>
      <c r="FK22" s="9" t="s">
        <v>1810</v>
      </c>
      <c r="FM22" s="104"/>
      <c r="FN22" s="35"/>
      <c r="FP22" s="9" t="s">
        <v>1810</v>
      </c>
      <c r="FR22" s="104"/>
      <c r="FS22" s="35"/>
      <c r="FU22" s="9" t="s">
        <v>1810</v>
      </c>
      <c r="FV22" s="9">
        <f>AVERAGE(FV23:FV30)</f>
        <v>1999.375</v>
      </c>
      <c r="FW22" s="104"/>
      <c r="FX22" s="35"/>
      <c r="FZ22" s="9" t="s">
        <v>1810</v>
      </c>
      <c r="GA22" s="9">
        <f>AVERAGE(GA23:GA30)</f>
        <v>1986.25</v>
      </c>
      <c r="GB22" s="104"/>
      <c r="GC22" s="35"/>
      <c r="GF22" s="9">
        <f>AVERAGE(GF23:GF30)</f>
        <v>1999.5</v>
      </c>
      <c r="GG22" s="104"/>
      <c r="GH22" s="35"/>
      <c r="GI22"/>
      <c r="GJ22"/>
      <c r="GK22" s="18"/>
    </row>
    <row r="23" spans="1:201" x14ac:dyDescent="0.4">
      <c r="A23">
        <v>12</v>
      </c>
      <c r="B23" t="s">
        <v>1903</v>
      </c>
      <c r="C23" t="s">
        <v>1879</v>
      </c>
      <c r="E23">
        <v>12</v>
      </c>
      <c r="F23" t="s">
        <v>1904</v>
      </c>
      <c r="G23" t="s">
        <v>2078</v>
      </c>
      <c r="H23" s="15">
        <v>2</v>
      </c>
      <c r="I23" s="37">
        <v>1</v>
      </c>
      <c r="J23" s="37" t="s">
        <v>2003</v>
      </c>
      <c r="K23" s="37" t="s">
        <v>1686</v>
      </c>
      <c r="L23" s="38">
        <v>5.5</v>
      </c>
      <c r="M23">
        <v>1</v>
      </c>
      <c r="N23" t="s">
        <v>2198</v>
      </c>
      <c r="O23" t="s">
        <v>2004</v>
      </c>
      <c r="P23" s="15">
        <v>7</v>
      </c>
      <c r="Q23">
        <v>1</v>
      </c>
      <c r="R23" t="s">
        <v>2005</v>
      </c>
      <c r="S23" t="s">
        <v>2197</v>
      </c>
      <c r="T23" s="15">
        <v>6</v>
      </c>
      <c r="U23">
        <v>1</v>
      </c>
      <c r="V23" t="s">
        <v>2198</v>
      </c>
      <c r="W23" t="s">
        <v>2004</v>
      </c>
      <c r="X23" s="15">
        <v>6</v>
      </c>
      <c r="Y23">
        <v>1</v>
      </c>
      <c r="Z23" t="s">
        <v>2198</v>
      </c>
      <c r="AA23" t="s">
        <v>2004</v>
      </c>
      <c r="AB23" s="15">
        <v>5.5</v>
      </c>
      <c r="AC23">
        <v>1</v>
      </c>
      <c r="AD23" t="s">
        <v>2018</v>
      </c>
      <c r="AE23" t="s">
        <v>2006</v>
      </c>
      <c r="AF23" s="15">
        <v>6.5</v>
      </c>
      <c r="AG23">
        <v>1</v>
      </c>
      <c r="AH23" t="s">
        <v>2018</v>
      </c>
      <c r="AI23" t="s">
        <v>2006</v>
      </c>
      <c r="AJ23" s="15">
        <v>5</v>
      </c>
      <c r="AK23">
        <v>1</v>
      </c>
      <c r="AL23" t="s">
        <v>2198</v>
      </c>
      <c r="AM23" t="s">
        <v>2020</v>
      </c>
      <c r="AN23" s="15">
        <v>6</v>
      </c>
      <c r="AO23">
        <v>1</v>
      </c>
      <c r="AP23" t="s">
        <v>2018</v>
      </c>
      <c r="AQ23" t="s">
        <v>2006</v>
      </c>
      <c r="AR23" s="15">
        <v>6</v>
      </c>
      <c r="AS23">
        <v>1</v>
      </c>
      <c r="AT23" t="s">
        <v>2005</v>
      </c>
      <c r="AU23" t="s">
        <v>2197</v>
      </c>
      <c r="AV23" s="15">
        <v>5</v>
      </c>
      <c r="AW23">
        <v>1</v>
      </c>
      <c r="AX23" t="s">
        <v>2198</v>
      </c>
      <c r="AY23" t="s">
        <v>2020</v>
      </c>
      <c r="AZ23" s="15">
        <v>6</v>
      </c>
      <c r="BA23">
        <v>1</v>
      </c>
      <c r="BB23" t="s">
        <v>2018</v>
      </c>
      <c r="BC23" t="s">
        <v>2006</v>
      </c>
      <c r="BD23" s="15">
        <v>5</v>
      </c>
      <c r="BE23">
        <v>1</v>
      </c>
      <c r="BF23" t="s">
        <v>2018</v>
      </c>
      <c r="BG23" t="s">
        <v>2006</v>
      </c>
      <c r="BH23" s="15">
        <v>6</v>
      </c>
      <c r="BI23">
        <v>1</v>
      </c>
      <c r="BJ23" t="s">
        <v>2067</v>
      </c>
      <c r="BK23" t="s">
        <v>2006</v>
      </c>
      <c r="BL23" s="15">
        <v>5.5</v>
      </c>
      <c r="BM23">
        <v>1</v>
      </c>
      <c r="BN23" t="s">
        <v>2198</v>
      </c>
      <c r="BO23" t="s">
        <v>2020</v>
      </c>
      <c r="BP23" s="15">
        <v>7.5</v>
      </c>
      <c r="BQ23">
        <v>1</v>
      </c>
      <c r="BR23" t="s">
        <v>2028</v>
      </c>
      <c r="BS23" t="s">
        <v>2006</v>
      </c>
      <c r="BT23" s="15">
        <v>5</v>
      </c>
      <c r="BU23">
        <v>1</v>
      </c>
      <c r="BV23" t="s">
        <v>2159</v>
      </c>
      <c r="BW23" t="s">
        <v>2006</v>
      </c>
      <c r="BX23" s="15">
        <v>5</v>
      </c>
      <c r="BY23">
        <v>1</v>
      </c>
      <c r="BZ23" t="s">
        <v>2026</v>
      </c>
      <c r="CA23" t="s">
        <v>2006</v>
      </c>
      <c r="CB23" s="15">
        <v>5</v>
      </c>
      <c r="CC23" s="46">
        <v>1</v>
      </c>
      <c r="CD23" s="46" t="s">
        <v>1970</v>
      </c>
      <c r="CE23" s="46" t="s">
        <v>1858</v>
      </c>
      <c r="CF23" s="47">
        <v>6.5</v>
      </c>
      <c r="CG23">
        <v>1</v>
      </c>
      <c r="CH23" t="s">
        <v>1771</v>
      </c>
      <c r="CI23" t="s">
        <v>2006</v>
      </c>
      <c r="CJ23" s="15">
        <v>5.5</v>
      </c>
      <c r="CK23">
        <v>1</v>
      </c>
      <c r="CL23" t="s">
        <v>2107</v>
      </c>
      <c r="CM23" t="s">
        <v>1717</v>
      </c>
      <c r="CN23" s="15">
        <v>6</v>
      </c>
      <c r="CO23">
        <v>1</v>
      </c>
      <c r="CP23" t="s">
        <v>1412</v>
      </c>
      <c r="CQ23" t="s">
        <v>2006</v>
      </c>
      <c r="CR23" s="15">
        <v>5</v>
      </c>
      <c r="CS23">
        <v>1</v>
      </c>
      <c r="CT23" t="s">
        <v>2107</v>
      </c>
      <c r="CU23" t="s">
        <v>1717</v>
      </c>
      <c r="CV23" s="15">
        <v>6</v>
      </c>
      <c r="CW23">
        <v>1</v>
      </c>
      <c r="CX23" t="s">
        <v>2107</v>
      </c>
      <c r="CY23" t="s">
        <v>1717</v>
      </c>
      <c r="CZ23" s="15">
        <v>6</v>
      </c>
      <c r="DA23">
        <v>1</v>
      </c>
      <c r="DB23" t="s">
        <v>2009</v>
      </c>
      <c r="DC23" t="s">
        <v>1717</v>
      </c>
      <c r="DD23" s="15">
        <v>6.5</v>
      </c>
      <c r="DE23">
        <v>1</v>
      </c>
      <c r="DF23" t="s">
        <v>2107</v>
      </c>
      <c r="DG23" t="s">
        <v>1717</v>
      </c>
      <c r="DH23" s="15">
        <v>6</v>
      </c>
      <c r="DI23">
        <v>1</v>
      </c>
      <c r="DJ23" t="s">
        <v>2099</v>
      </c>
      <c r="DK23" t="s">
        <v>731</v>
      </c>
      <c r="DL23" s="15">
        <v>5</v>
      </c>
      <c r="DM23">
        <v>1</v>
      </c>
      <c r="DN23" t="s">
        <v>1900</v>
      </c>
      <c r="DO23" t="s">
        <v>1901</v>
      </c>
      <c r="DP23" s="15">
        <v>6.5</v>
      </c>
      <c r="DQ23">
        <v>1</v>
      </c>
      <c r="DR23" t="s">
        <v>871</v>
      </c>
      <c r="DS23">
        <v>2164</v>
      </c>
      <c r="DT23" t="s">
        <v>872</v>
      </c>
      <c r="DU23" s="15">
        <v>6</v>
      </c>
      <c r="DV23">
        <v>1</v>
      </c>
      <c r="DW23" t="s">
        <v>2170</v>
      </c>
      <c r="DX23">
        <v>2014</v>
      </c>
      <c r="DY23" t="s">
        <v>2217</v>
      </c>
      <c r="DZ23" s="15">
        <v>5.5</v>
      </c>
      <c r="EA23" s="46">
        <v>1</v>
      </c>
      <c r="EB23" s="46" t="s">
        <v>2269</v>
      </c>
      <c r="EC23" s="46">
        <v>2172</v>
      </c>
      <c r="ED23" s="46" t="s">
        <v>2236</v>
      </c>
      <c r="EE23" s="47">
        <v>7</v>
      </c>
      <c r="EF23">
        <v>1</v>
      </c>
      <c r="EG23" t="s">
        <v>871</v>
      </c>
      <c r="EH23">
        <v>2196</v>
      </c>
      <c r="EI23" t="s">
        <v>872</v>
      </c>
      <c r="EJ23" s="15">
        <v>6.5</v>
      </c>
      <c r="EK23">
        <v>1</v>
      </c>
      <c r="EL23" t="s">
        <v>871</v>
      </c>
      <c r="EM23">
        <v>2219</v>
      </c>
      <c r="EN23" t="s">
        <v>872</v>
      </c>
      <c r="EO23" s="15">
        <v>6.5</v>
      </c>
      <c r="EP23">
        <v>1</v>
      </c>
      <c r="EQ23" t="s">
        <v>2542</v>
      </c>
      <c r="ER23">
        <v>2160</v>
      </c>
      <c r="ES23" t="s">
        <v>2160</v>
      </c>
      <c r="ET23" s="15">
        <v>7</v>
      </c>
      <c r="EU23" s="117">
        <v>1</v>
      </c>
      <c r="EV23" s="117" t="s">
        <v>1970</v>
      </c>
      <c r="EW23" s="117">
        <v>2140</v>
      </c>
      <c r="EX23" s="117" t="s">
        <v>1858</v>
      </c>
      <c r="EY23" s="118">
        <v>5.5</v>
      </c>
      <c r="EZ23">
        <v>1</v>
      </c>
      <c r="FA23" s="6" t="s">
        <v>1096</v>
      </c>
      <c r="FB23">
        <v>2037</v>
      </c>
      <c r="FC23" s="6" t="s">
        <v>2006</v>
      </c>
      <c r="FD23" s="15">
        <v>5.5</v>
      </c>
      <c r="FE23">
        <v>1</v>
      </c>
      <c r="FF23" s="6" t="s">
        <v>2544</v>
      </c>
      <c r="FG23">
        <v>2125</v>
      </c>
      <c r="FH23" s="6" t="s">
        <v>2006</v>
      </c>
      <c r="FI23" s="15">
        <v>6</v>
      </c>
      <c r="FJ23">
        <v>1</v>
      </c>
      <c r="FN23" s="39"/>
      <c r="FO23">
        <v>1</v>
      </c>
      <c r="FS23" s="39"/>
      <c r="FT23">
        <v>1</v>
      </c>
      <c r="FU23" t="s">
        <v>1096</v>
      </c>
      <c r="FV23">
        <v>2114</v>
      </c>
      <c r="FW23" s="6" t="s">
        <v>2006</v>
      </c>
      <c r="FX23" s="13">
        <v>5.5</v>
      </c>
      <c r="FY23">
        <v>1</v>
      </c>
      <c r="FZ23" s="6" t="s">
        <v>2198</v>
      </c>
      <c r="GA23" s="6">
        <v>2135</v>
      </c>
      <c r="GB23" s="6" t="s">
        <v>3315</v>
      </c>
      <c r="GC23" s="13">
        <v>5.5</v>
      </c>
      <c r="GD23">
        <v>1</v>
      </c>
      <c r="GE23" s="6" t="s">
        <v>2107</v>
      </c>
      <c r="GF23" s="6">
        <v>2059</v>
      </c>
      <c r="GG23" s="6" t="s">
        <v>1717</v>
      </c>
      <c r="GH23" s="15">
        <v>6</v>
      </c>
      <c r="GK23" s="18"/>
      <c r="GO23"/>
      <c r="GS23"/>
    </row>
    <row r="24" spans="1:201" ht="12.6" x14ac:dyDescent="0.45">
      <c r="A24">
        <v>13</v>
      </c>
      <c r="B24" t="s">
        <v>2158</v>
      </c>
      <c r="C24" t="s">
        <v>2078</v>
      </c>
      <c r="E24" s="37">
        <v>13</v>
      </c>
      <c r="F24" s="37" t="s">
        <v>1969</v>
      </c>
      <c r="G24" s="37" t="s">
        <v>1858</v>
      </c>
      <c r="H24" s="38">
        <v>2</v>
      </c>
      <c r="I24">
        <v>2</v>
      </c>
      <c r="J24" t="s">
        <v>1683</v>
      </c>
      <c r="K24" t="s">
        <v>2078</v>
      </c>
      <c r="L24" s="15">
        <v>4.5</v>
      </c>
      <c r="M24">
        <v>2</v>
      </c>
      <c r="N24" t="s">
        <v>2088</v>
      </c>
      <c r="O24" t="s">
        <v>2006</v>
      </c>
      <c r="P24" s="15">
        <v>4.5</v>
      </c>
      <c r="Q24">
        <v>2</v>
      </c>
      <c r="R24" t="s">
        <v>2159</v>
      </c>
      <c r="S24" t="s">
        <v>2006</v>
      </c>
      <c r="T24" s="15">
        <v>5.5</v>
      </c>
      <c r="U24" s="37">
        <v>2</v>
      </c>
      <c r="V24" s="37" t="s">
        <v>2003</v>
      </c>
      <c r="W24" s="37" t="s">
        <v>1885</v>
      </c>
      <c r="X24" s="38">
        <v>5</v>
      </c>
      <c r="Y24" s="37">
        <v>2</v>
      </c>
      <c r="Z24" s="37" t="s">
        <v>1905</v>
      </c>
      <c r="AA24" s="37" t="s">
        <v>1885</v>
      </c>
      <c r="AB24" s="38">
        <v>5</v>
      </c>
      <c r="AC24">
        <v>2</v>
      </c>
      <c r="AD24" t="s">
        <v>2159</v>
      </c>
      <c r="AE24" t="s">
        <v>2006</v>
      </c>
      <c r="AF24" s="15">
        <v>5.5</v>
      </c>
      <c r="AG24">
        <v>2</v>
      </c>
      <c r="AH24" t="s">
        <v>1684</v>
      </c>
      <c r="AI24" t="s">
        <v>1906</v>
      </c>
      <c r="AJ24" s="15">
        <v>5</v>
      </c>
      <c r="AK24">
        <v>2</v>
      </c>
      <c r="AL24" t="s">
        <v>2104</v>
      </c>
      <c r="AM24" t="s">
        <v>2006</v>
      </c>
      <c r="AN24" s="15">
        <v>4.5</v>
      </c>
      <c r="AO24">
        <v>2</v>
      </c>
      <c r="AP24" t="s">
        <v>2105</v>
      </c>
      <c r="AQ24" t="s">
        <v>2160</v>
      </c>
      <c r="AR24" s="15">
        <v>5</v>
      </c>
      <c r="AS24">
        <v>2</v>
      </c>
      <c r="AT24" t="s">
        <v>2159</v>
      </c>
      <c r="AU24" t="s">
        <v>2006</v>
      </c>
      <c r="AV24" s="15">
        <v>4.5</v>
      </c>
      <c r="AW24">
        <v>2</v>
      </c>
      <c r="AX24" t="s">
        <v>2090</v>
      </c>
      <c r="AY24" t="s">
        <v>1884</v>
      </c>
      <c r="AZ24" s="15">
        <v>5.5</v>
      </c>
      <c r="BA24">
        <v>2</v>
      </c>
      <c r="BB24" t="s">
        <v>2106</v>
      </c>
      <c r="BC24" t="s">
        <v>2004</v>
      </c>
      <c r="BD24" s="15">
        <v>4.5</v>
      </c>
      <c r="BE24">
        <v>2</v>
      </c>
      <c r="BF24" t="s">
        <v>2067</v>
      </c>
      <c r="BG24" t="s">
        <v>2006</v>
      </c>
      <c r="BH24" s="15">
        <v>5.5</v>
      </c>
      <c r="BI24">
        <v>2</v>
      </c>
      <c r="BJ24" t="s">
        <v>2159</v>
      </c>
      <c r="BK24" t="s">
        <v>2006</v>
      </c>
      <c r="BL24" s="15">
        <v>5</v>
      </c>
      <c r="BM24">
        <v>2</v>
      </c>
      <c r="BN24" t="s">
        <v>2107</v>
      </c>
      <c r="BO24" t="s">
        <v>2201</v>
      </c>
      <c r="BP24" s="15">
        <v>5.5</v>
      </c>
      <c r="BQ24">
        <v>2</v>
      </c>
      <c r="BR24" t="s">
        <v>1696</v>
      </c>
      <c r="BS24" t="s">
        <v>2006</v>
      </c>
      <c r="BT24" s="15">
        <v>5</v>
      </c>
      <c r="BU24">
        <v>2</v>
      </c>
      <c r="BV24" t="s">
        <v>2026</v>
      </c>
      <c r="BW24" t="s">
        <v>2006</v>
      </c>
      <c r="BX24" s="15">
        <v>5</v>
      </c>
      <c r="BY24">
        <v>2</v>
      </c>
      <c r="BZ24" t="s">
        <v>1683</v>
      </c>
      <c r="CA24" t="s">
        <v>2160</v>
      </c>
      <c r="CB24" s="15">
        <v>5</v>
      </c>
      <c r="CC24">
        <v>2</v>
      </c>
      <c r="CD24" t="s">
        <v>2026</v>
      </c>
      <c r="CE24" t="s">
        <v>2006</v>
      </c>
      <c r="CF24" s="15">
        <v>4</v>
      </c>
      <c r="CG24" s="46">
        <v>2</v>
      </c>
      <c r="CH24" s="46" t="s">
        <v>1970</v>
      </c>
      <c r="CI24" s="46" t="s">
        <v>1858</v>
      </c>
      <c r="CJ24" s="47">
        <v>5.5</v>
      </c>
      <c r="CK24">
        <v>2</v>
      </c>
      <c r="CL24" t="s">
        <v>1771</v>
      </c>
      <c r="CM24" t="s">
        <v>2006</v>
      </c>
      <c r="CN24" s="15">
        <v>6</v>
      </c>
      <c r="CO24">
        <v>2</v>
      </c>
      <c r="CP24" t="s">
        <v>2009</v>
      </c>
      <c r="CQ24" t="s">
        <v>2004</v>
      </c>
      <c r="CR24" s="15">
        <v>4.5</v>
      </c>
      <c r="CS24">
        <v>2</v>
      </c>
      <c r="CT24" t="s">
        <v>1194</v>
      </c>
      <c r="CU24" t="s">
        <v>2006</v>
      </c>
      <c r="CV24" s="15">
        <v>4.5</v>
      </c>
      <c r="CW24">
        <v>2</v>
      </c>
      <c r="CX24" t="s">
        <v>2150</v>
      </c>
      <c r="CY24" t="s">
        <v>2146</v>
      </c>
      <c r="CZ24" s="15">
        <v>4</v>
      </c>
      <c r="DA24">
        <v>2</v>
      </c>
      <c r="DB24" t="s">
        <v>1805</v>
      </c>
      <c r="DC24" t="s">
        <v>1366</v>
      </c>
      <c r="DD24" s="15">
        <v>5</v>
      </c>
      <c r="DE24">
        <v>2</v>
      </c>
      <c r="DF24" t="s">
        <v>1096</v>
      </c>
      <c r="DG24" t="s">
        <v>2006</v>
      </c>
      <c r="DH24" s="15">
        <v>5.5</v>
      </c>
      <c r="DI24">
        <v>2</v>
      </c>
      <c r="DJ24" t="s">
        <v>1412</v>
      </c>
      <c r="DK24" t="s">
        <v>2006</v>
      </c>
      <c r="DL24" s="15">
        <v>4.5</v>
      </c>
      <c r="DM24">
        <v>2</v>
      </c>
      <c r="DN24" t="s">
        <v>2101</v>
      </c>
      <c r="DO24" t="s">
        <v>2100</v>
      </c>
      <c r="DP24" s="15">
        <v>5</v>
      </c>
      <c r="DQ24" s="46">
        <v>2</v>
      </c>
      <c r="DR24" s="46" t="s">
        <v>873</v>
      </c>
      <c r="DS24" s="46">
        <v>1990</v>
      </c>
      <c r="DT24" s="46" t="s">
        <v>2236</v>
      </c>
      <c r="DU24" s="47">
        <v>4.5</v>
      </c>
      <c r="DV24">
        <v>2</v>
      </c>
      <c r="DW24" t="s">
        <v>2171</v>
      </c>
      <c r="DX24">
        <v>2069</v>
      </c>
      <c r="DY24" t="s">
        <v>2172</v>
      </c>
      <c r="DZ24" s="15">
        <v>5</v>
      </c>
      <c r="EA24" s="46">
        <v>2</v>
      </c>
      <c r="EB24" s="46" t="s">
        <v>2275</v>
      </c>
      <c r="EC24" s="46">
        <v>2059</v>
      </c>
      <c r="ED24" s="46" t="s">
        <v>2236</v>
      </c>
      <c r="EE24" s="47">
        <v>5.5</v>
      </c>
      <c r="EF24" s="46">
        <v>2</v>
      </c>
      <c r="EG24" s="46" t="s">
        <v>2341</v>
      </c>
      <c r="EH24" s="46">
        <v>1711</v>
      </c>
      <c r="EI24" s="46" t="s">
        <v>2236</v>
      </c>
      <c r="EJ24" s="47">
        <v>4.5</v>
      </c>
      <c r="EK24">
        <v>2</v>
      </c>
      <c r="EL24" t="s">
        <v>483</v>
      </c>
      <c r="EM24">
        <v>2205</v>
      </c>
      <c r="EN24" t="s">
        <v>1995</v>
      </c>
      <c r="EO24" s="15">
        <v>4.5</v>
      </c>
      <c r="EP24">
        <v>2</v>
      </c>
      <c r="EQ24" t="s">
        <v>2548</v>
      </c>
      <c r="ER24">
        <v>1818</v>
      </c>
      <c r="ES24" t="s">
        <v>2006</v>
      </c>
      <c r="ET24" s="15">
        <v>4.5</v>
      </c>
      <c r="EU24">
        <v>2</v>
      </c>
      <c r="EV24" t="s">
        <v>2789</v>
      </c>
      <c r="EW24">
        <v>2180</v>
      </c>
      <c r="EX24" t="s">
        <v>2160</v>
      </c>
      <c r="EY24" s="15">
        <v>5</v>
      </c>
      <c r="EZ24">
        <v>2</v>
      </c>
      <c r="FA24" s="6" t="s">
        <v>2547</v>
      </c>
      <c r="FB24" s="6">
        <v>2021</v>
      </c>
      <c r="FC24" s="6" t="s">
        <v>1366</v>
      </c>
      <c r="FD24" s="15">
        <v>5.5</v>
      </c>
      <c r="FE24">
        <v>2</v>
      </c>
      <c r="FF24" t="s">
        <v>2028</v>
      </c>
      <c r="FG24" s="5">
        <v>2000</v>
      </c>
      <c r="FH24" s="6" t="s">
        <v>3001</v>
      </c>
      <c r="FI24" s="15">
        <v>4.5</v>
      </c>
      <c r="FJ24">
        <v>2</v>
      </c>
      <c r="FN24" s="39"/>
      <c r="FO24">
        <v>2</v>
      </c>
      <c r="FS24" s="39"/>
      <c r="FT24">
        <v>2</v>
      </c>
      <c r="FU24" t="s">
        <v>2570</v>
      </c>
      <c r="FV24">
        <v>2037</v>
      </c>
      <c r="FW24" s="6" t="s">
        <v>2006</v>
      </c>
      <c r="FX24" s="13">
        <v>5.5</v>
      </c>
      <c r="FY24">
        <v>2</v>
      </c>
      <c r="FZ24" s="6" t="s">
        <v>1096</v>
      </c>
      <c r="GA24" s="6">
        <v>2155</v>
      </c>
      <c r="GB24" s="6" t="s">
        <v>2006</v>
      </c>
      <c r="GC24" s="13">
        <v>5.5</v>
      </c>
      <c r="GD24">
        <v>2</v>
      </c>
      <c r="GE24" s="6" t="s">
        <v>3316</v>
      </c>
      <c r="GF24" s="6">
        <v>1930</v>
      </c>
      <c r="GG24" s="6" t="s">
        <v>3140</v>
      </c>
      <c r="GH24" s="15">
        <v>5.5</v>
      </c>
      <c r="GI24" s="40"/>
      <c r="GK24" s="44"/>
      <c r="GO24"/>
      <c r="GS24"/>
    </row>
    <row r="25" spans="1:201" x14ac:dyDescent="0.4">
      <c r="A25">
        <v>14</v>
      </c>
      <c r="B25" t="s">
        <v>1919</v>
      </c>
      <c r="C25" t="s">
        <v>2078</v>
      </c>
      <c r="E25">
        <v>14</v>
      </c>
      <c r="F25" t="s">
        <v>1920</v>
      </c>
      <c r="G25" t="s">
        <v>2034</v>
      </c>
      <c r="H25" s="15">
        <v>1.5</v>
      </c>
      <c r="I25">
        <v>3</v>
      </c>
      <c r="J25" t="s">
        <v>1696</v>
      </c>
      <c r="K25" t="s">
        <v>2006</v>
      </c>
      <c r="L25" s="15">
        <v>4.5</v>
      </c>
      <c r="M25">
        <v>3</v>
      </c>
      <c r="N25" t="s">
        <v>1680</v>
      </c>
      <c r="O25" t="s">
        <v>1681</v>
      </c>
      <c r="P25" s="15">
        <v>4</v>
      </c>
      <c r="Q25">
        <v>3</v>
      </c>
      <c r="R25" t="s">
        <v>2086</v>
      </c>
      <c r="S25" t="s">
        <v>2004</v>
      </c>
      <c r="T25" s="15">
        <v>5</v>
      </c>
      <c r="U25">
        <v>3</v>
      </c>
      <c r="V25" t="s">
        <v>2159</v>
      </c>
      <c r="W25" t="s">
        <v>2006</v>
      </c>
      <c r="X25" s="15">
        <v>4</v>
      </c>
      <c r="Y25">
        <v>3</v>
      </c>
      <c r="Z25" t="s">
        <v>2108</v>
      </c>
      <c r="AA25" t="s">
        <v>2160</v>
      </c>
      <c r="AB25" s="15">
        <v>5</v>
      </c>
      <c r="AC25">
        <v>3</v>
      </c>
      <c r="AD25" t="s">
        <v>2067</v>
      </c>
      <c r="AE25" t="s">
        <v>2078</v>
      </c>
      <c r="AF25" s="15">
        <v>4</v>
      </c>
      <c r="AG25">
        <v>3</v>
      </c>
      <c r="AH25" t="s">
        <v>2109</v>
      </c>
      <c r="AI25" t="s">
        <v>1879</v>
      </c>
      <c r="AJ25" s="15">
        <v>4.5</v>
      </c>
      <c r="AK25">
        <v>3</v>
      </c>
      <c r="AL25" t="s">
        <v>1489</v>
      </c>
      <c r="AM25" t="s">
        <v>1879</v>
      </c>
      <c r="AN25" s="15">
        <v>4.5</v>
      </c>
      <c r="AO25">
        <v>3</v>
      </c>
      <c r="AP25" t="s">
        <v>2086</v>
      </c>
      <c r="AQ25" t="s">
        <v>2004</v>
      </c>
      <c r="AR25" s="15">
        <v>5</v>
      </c>
      <c r="AS25">
        <v>3</v>
      </c>
      <c r="AT25" t="s">
        <v>2069</v>
      </c>
      <c r="AU25" t="s">
        <v>2006</v>
      </c>
      <c r="AV25" s="15">
        <v>4</v>
      </c>
      <c r="AW25">
        <v>3</v>
      </c>
      <c r="AX25" t="s">
        <v>2088</v>
      </c>
      <c r="AY25" t="s">
        <v>2006</v>
      </c>
      <c r="AZ25" s="15">
        <v>5</v>
      </c>
      <c r="BA25">
        <v>3</v>
      </c>
      <c r="BB25" t="s">
        <v>1891</v>
      </c>
      <c r="BC25" t="s">
        <v>2006</v>
      </c>
      <c r="BD25" s="15">
        <v>4.5</v>
      </c>
      <c r="BE25">
        <v>3</v>
      </c>
      <c r="BF25" t="s">
        <v>1700</v>
      </c>
      <c r="BG25" t="s">
        <v>2004</v>
      </c>
      <c r="BH25" s="15">
        <v>5</v>
      </c>
      <c r="BI25">
        <v>3</v>
      </c>
      <c r="BJ25" t="s">
        <v>2157</v>
      </c>
      <c r="BK25" t="s">
        <v>2006</v>
      </c>
      <c r="BL25" s="15">
        <v>4.5</v>
      </c>
      <c r="BM25">
        <v>3</v>
      </c>
      <c r="BN25" t="s">
        <v>2110</v>
      </c>
      <c r="BO25" t="s">
        <v>2201</v>
      </c>
      <c r="BP25" s="15">
        <v>5.5</v>
      </c>
      <c r="BQ25">
        <v>3</v>
      </c>
      <c r="BR25" t="s">
        <v>2107</v>
      </c>
      <c r="BS25" t="s">
        <v>2201</v>
      </c>
      <c r="BT25" s="15">
        <v>5</v>
      </c>
      <c r="BU25">
        <v>3</v>
      </c>
      <c r="BV25" t="s">
        <v>2158</v>
      </c>
      <c r="BW25" t="s">
        <v>2006</v>
      </c>
      <c r="BX25" s="15">
        <v>4.5</v>
      </c>
      <c r="BY25">
        <v>3</v>
      </c>
      <c r="BZ25" t="s">
        <v>1771</v>
      </c>
      <c r="CA25" t="s">
        <v>2082</v>
      </c>
      <c r="CB25" s="15">
        <v>5</v>
      </c>
      <c r="CC25">
        <v>3</v>
      </c>
      <c r="CD25" t="s">
        <v>1701</v>
      </c>
      <c r="CE25" t="s">
        <v>1885</v>
      </c>
      <c r="CF25" s="15">
        <v>4</v>
      </c>
      <c r="CG25">
        <v>3</v>
      </c>
      <c r="CH25" t="s">
        <v>2018</v>
      </c>
      <c r="CI25" t="s">
        <v>2006</v>
      </c>
      <c r="CJ25" s="15">
        <v>4.5</v>
      </c>
      <c r="CK25">
        <v>3</v>
      </c>
      <c r="CL25" t="s">
        <v>1756</v>
      </c>
      <c r="CM25" t="s">
        <v>2197</v>
      </c>
      <c r="CN25" s="15">
        <v>4</v>
      </c>
      <c r="CO25">
        <v>3</v>
      </c>
      <c r="CP25" t="s">
        <v>2159</v>
      </c>
      <c r="CQ25" t="s">
        <v>2006</v>
      </c>
      <c r="CR25" s="15">
        <v>4</v>
      </c>
      <c r="CS25">
        <v>3</v>
      </c>
      <c r="CT25" t="s">
        <v>1805</v>
      </c>
      <c r="CU25" t="s">
        <v>2160</v>
      </c>
      <c r="CV25" s="15">
        <v>4</v>
      </c>
      <c r="CW25" s="46">
        <v>3</v>
      </c>
      <c r="CX25" s="46" t="s">
        <v>1970</v>
      </c>
      <c r="CY25" s="46" t="s">
        <v>1858</v>
      </c>
      <c r="CZ25" s="47">
        <v>3.5</v>
      </c>
      <c r="DA25">
        <v>3</v>
      </c>
      <c r="DB25" t="s">
        <v>2069</v>
      </c>
      <c r="DC25" t="s">
        <v>2006</v>
      </c>
      <c r="DD25" s="15">
        <v>3</v>
      </c>
      <c r="DE25">
        <v>3</v>
      </c>
      <c r="DF25" t="s">
        <v>2159</v>
      </c>
      <c r="DG25" t="s">
        <v>2006</v>
      </c>
      <c r="DH25" s="15">
        <v>4.5</v>
      </c>
      <c r="DI25">
        <v>3</v>
      </c>
      <c r="DJ25" t="s">
        <v>2009</v>
      </c>
      <c r="DK25" t="s">
        <v>1717</v>
      </c>
      <c r="DL25" s="15">
        <v>4.5</v>
      </c>
      <c r="DM25">
        <v>3</v>
      </c>
      <c r="DN25" t="s">
        <v>2102</v>
      </c>
      <c r="DO25" t="s">
        <v>2103</v>
      </c>
      <c r="DP25" s="15">
        <v>4.5</v>
      </c>
      <c r="DQ25">
        <v>3</v>
      </c>
      <c r="DR25" t="s">
        <v>874</v>
      </c>
      <c r="DS25">
        <v>1881</v>
      </c>
      <c r="DT25" t="s">
        <v>2103</v>
      </c>
      <c r="DU25" s="15">
        <v>4.5</v>
      </c>
      <c r="DV25" s="46">
        <v>3</v>
      </c>
      <c r="DW25" s="46" t="s">
        <v>873</v>
      </c>
      <c r="DX25" s="46">
        <v>2069</v>
      </c>
      <c r="DY25" s="46" t="s">
        <v>2236</v>
      </c>
      <c r="DZ25" s="47">
        <v>4</v>
      </c>
      <c r="EA25">
        <v>3</v>
      </c>
      <c r="EB25" t="s">
        <v>874</v>
      </c>
      <c r="EC25">
        <v>1955</v>
      </c>
      <c r="ED25" t="s">
        <v>2270</v>
      </c>
      <c r="EE25" s="15">
        <v>4.5</v>
      </c>
      <c r="EF25" s="46">
        <v>3</v>
      </c>
      <c r="EG25" s="46" t="s">
        <v>2276</v>
      </c>
      <c r="EH25" s="46">
        <v>2161</v>
      </c>
      <c r="EI25" s="46" t="s">
        <v>2236</v>
      </c>
      <c r="EJ25" s="47">
        <v>4</v>
      </c>
      <c r="EK25">
        <v>3</v>
      </c>
      <c r="EL25" t="s">
        <v>876</v>
      </c>
      <c r="EM25">
        <v>2014</v>
      </c>
      <c r="EN25" t="s">
        <v>191</v>
      </c>
      <c r="EO25" s="15">
        <v>4</v>
      </c>
      <c r="EP25">
        <v>3</v>
      </c>
      <c r="EQ25" t="s">
        <v>2549</v>
      </c>
      <c r="ER25">
        <v>2019</v>
      </c>
      <c r="ES25" t="s">
        <v>2006</v>
      </c>
      <c r="ET25" s="15">
        <v>4.5</v>
      </c>
      <c r="EU25">
        <v>3</v>
      </c>
      <c r="EV25" t="s">
        <v>2553</v>
      </c>
      <c r="EW25">
        <v>1873</v>
      </c>
      <c r="EX25" t="s">
        <v>1540</v>
      </c>
      <c r="EY25" s="15">
        <v>4</v>
      </c>
      <c r="EZ25" s="117">
        <v>3</v>
      </c>
      <c r="FA25" s="133" t="s">
        <v>1970</v>
      </c>
      <c r="FB25" s="133">
        <v>2134</v>
      </c>
      <c r="FC25" s="117" t="s">
        <v>1858</v>
      </c>
      <c r="FD25" s="118">
        <v>5.5</v>
      </c>
      <c r="FE25">
        <v>3</v>
      </c>
      <c r="FF25" t="s">
        <v>2549</v>
      </c>
      <c r="FG25" s="6">
        <v>2048</v>
      </c>
      <c r="FH25" s="6" t="s">
        <v>2006</v>
      </c>
      <c r="FI25" s="15">
        <v>4.5</v>
      </c>
      <c r="FJ25">
        <v>3</v>
      </c>
      <c r="FN25" s="39"/>
      <c r="FO25">
        <v>3</v>
      </c>
      <c r="FS25" s="39"/>
      <c r="FT25">
        <v>3</v>
      </c>
      <c r="FU25" t="s">
        <v>2198</v>
      </c>
      <c r="FV25">
        <v>2142</v>
      </c>
      <c r="FW25" s="6" t="s">
        <v>3315</v>
      </c>
      <c r="FX25" s="17">
        <v>5</v>
      </c>
      <c r="FY25">
        <v>3</v>
      </c>
      <c r="FZ25" s="6" t="s">
        <v>2547</v>
      </c>
      <c r="GA25" s="6">
        <v>2053</v>
      </c>
      <c r="GB25" s="6" t="s">
        <v>2006</v>
      </c>
      <c r="GC25" s="17">
        <v>5</v>
      </c>
      <c r="GD25">
        <v>3</v>
      </c>
      <c r="GE25" s="6" t="s">
        <v>2570</v>
      </c>
      <c r="GF25" s="6">
        <v>2131</v>
      </c>
      <c r="GG25" s="6" t="s">
        <v>2006</v>
      </c>
      <c r="GH25" s="15">
        <v>4.5</v>
      </c>
      <c r="GK25" s="18"/>
      <c r="GO25"/>
      <c r="GS25"/>
    </row>
    <row r="26" spans="1:201" x14ac:dyDescent="0.4">
      <c r="A26" s="37">
        <v>15</v>
      </c>
      <c r="B26" s="37" t="s">
        <v>1201</v>
      </c>
      <c r="C26" s="37" t="s">
        <v>1858</v>
      </c>
      <c r="D26" s="42"/>
      <c r="E26">
        <v>15</v>
      </c>
      <c r="F26" t="s">
        <v>2069</v>
      </c>
      <c r="G26" t="s">
        <v>2078</v>
      </c>
      <c r="H26" s="15">
        <v>1</v>
      </c>
      <c r="I26">
        <v>4</v>
      </c>
      <c r="J26" t="s">
        <v>2026</v>
      </c>
      <c r="K26" t="s">
        <v>2006</v>
      </c>
      <c r="L26" s="15">
        <v>3.5</v>
      </c>
      <c r="M26">
        <v>4</v>
      </c>
      <c r="N26" t="s">
        <v>2157</v>
      </c>
      <c r="O26" t="s">
        <v>2034</v>
      </c>
      <c r="P26" s="15">
        <v>4</v>
      </c>
      <c r="Q26">
        <v>4</v>
      </c>
      <c r="R26" t="s">
        <v>2026</v>
      </c>
      <c r="S26" t="s">
        <v>2006</v>
      </c>
      <c r="T26" s="15">
        <v>4.5</v>
      </c>
      <c r="U26">
        <v>4</v>
      </c>
      <c r="V26" t="s">
        <v>2157</v>
      </c>
      <c r="W26" t="s">
        <v>2034</v>
      </c>
      <c r="X26" s="15">
        <v>4</v>
      </c>
      <c r="Y26">
        <v>4</v>
      </c>
      <c r="Z26" t="s">
        <v>2088</v>
      </c>
      <c r="AA26" t="s">
        <v>2006</v>
      </c>
      <c r="AB26" s="15">
        <v>3.5</v>
      </c>
      <c r="AC26">
        <v>4</v>
      </c>
      <c r="AD26" t="s">
        <v>2158</v>
      </c>
      <c r="AE26" t="s">
        <v>2006</v>
      </c>
      <c r="AF26" s="15">
        <v>4</v>
      </c>
      <c r="AG26">
        <v>4</v>
      </c>
      <c r="AH26" t="s">
        <v>2028</v>
      </c>
      <c r="AI26" t="s">
        <v>2006</v>
      </c>
      <c r="AJ26" s="15">
        <v>3.5</v>
      </c>
      <c r="AK26">
        <v>4</v>
      </c>
      <c r="AL26" t="s">
        <v>2026</v>
      </c>
      <c r="AM26" t="s">
        <v>2006</v>
      </c>
      <c r="AN26" s="15">
        <v>4</v>
      </c>
      <c r="AO26">
        <v>4</v>
      </c>
      <c r="AP26" t="s">
        <v>2159</v>
      </c>
      <c r="AQ26" t="s">
        <v>2006</v>
      </c>
      <c r="AR26" s="15">
        <v>4</v>
      </c>
      <c r="AS26">
        <v>4</v>
      </c>
      <c r="AT26" t="s">
        <v>2157</v>
      </c>
      <c r="AU26" t="s">
        <v>2006</v>
      </c>
      <c r="AV26" s="15">
        <v>4</v>
      </c>
      <c r="AW26" s="37">
        <v>4</v>
      </c>
      <c r="AX26" s="37" t="s">
        <v>1971</v>
      </c>
      <c r="AY26" s="37" t="s">
        <v>1490</v>
      </c>
      <c r="AZ26" s="38">
        <v>3</v>
      </c>
      <c r="BA26">
        <v>4</v>
      </c>
      <c r="BB26" t="s">
        <v>2067</v>
      </c>
      <c r="BC26" t="s">
        <v>2006</v>
      </c>
      <c r="BD26" s="15">
        <v>4.5</v>
      </c>
      <c r="BE26">
        <v>4</v>
      </c>
      <c r="BF26" t="s">
        <v>2159</v>
      </c>
      <c r="BG26" t="s">
        <v>2006</v>
      </c>
      <c r="BH26" s="15">
        <v>3.5</v>
      </c>
      <c r="BI26">
        <v>4</v>
      </c>
      <c r="BJ26" t="s">
        <v>2088</v>
      </c>
      <c r="BK26" t="s">
        <v>2006</v>
      </c>
      <c r="BL26" s="15">
        <v>4</v>
      </c>
      <c r="BM26">
        <v>4</v>
      </c>
      <c r="BN26" t="s">
        <v>2088</v>
      </c>
      <c r="BO26" t="s">
        <v>2006</v>
      </c>
      <c r="BP26" s="15">
        <v>5</v>
      </c>
      <c r="BQ26">
        <v>4</v>
      </c>
      <c r="BR26" t="s">
        <v>2088</v>
      </c>
      <c r="BS26" t="s">
        <v>2006</v>
      </c>
      <c r="BT26" s="15">
        <v>3.5</v>
      </c>
      <c r="BU26">
        <v>4</v>
      </c>
      <c r="BV26" t="s">
        <v>2067</v>
      </c>
      <c r="BW26" t="s">
        <v>2006</v>
      </c>
      <c r="BX26" s="15">
        <v>4</v>
      </c>
      <c r="BY26">
        <v>4</v>
      </c>
      <c r="BZ26" t="s">
        <v>2107</v>
      </c>
      <c r="CA26" t="s">
        <v>2201</v>
      </c>
      <c r="CB26" s="15">
        <v>4.5</v>
      </c>
      <c r="CC26">
        <v>4</v>
      </c>
      <c r="CD26" t="s">
        <v>1696</v>
      </c>
      <c r="CE26" t="s">
        <v>2006</v>
      </c>
      <c r="CF26" s="15">
        <v>3.5</v>
      </c>
      <c r="CG26">
        <v>4</v>
      </c>
      <c r="CH26" t="s">
        <v>1930</v>
      </c>
      <c r="CI26" t="s">
        <v>2160</v>
      </c>
      <c r="CJ26" s="15">
        <v>4</v>
      </c>
      <c r="CK26">
        <v>4</v>
      </c>
      <c r="CL26" t="s">
        <v>1757</v>
      </c>
      <c r="CM26" t="s">
        <v>1758</v>
      </c>
      <c r="CN26" s="15">
        <v>3.5</v>
      </c>
      <c r="CO26">
        <v>4</v>
      </c>
      <c r="CP26" t="s">
        <v>2018</v>
      </c>
      <c r="CQ26" t="s">
        <v>2006</v>
      </c>
      <c r="CR26" s="15">
        <v>4</v>
      </c>
      <c r="CS26">
        <v>4</v>
      </c>
      <c r="CT26" t="s">
        <v>2157</v>
      </c>
      <c r="CU26" t="s">
        <v>2078</v>
      </c>
      <c r="CV26" s="15">
        <v>3.5</v>
      </c>
      <c r="CW26">
        <v>4</v>
      </c>
      <c r="CX26" t="s">
        <v>1194</v>
      </c>
      <c r="CY26" t="s">
        <v>2006</v>
      </c>
      <c r="CZ26" s="15">
        <v>3.5</v>
      </c>
      <c r="DA26">
        <v>4</v>
      </c>
      <c r="DB26" t="s">
        <v>1411</v>
      </c>
      <c r="DC26" t="s">
        <v>2006</v>
      </c>
      <c r="DD26" s="15">
        <v>3</v>
      </c>
      <c r="DE26">
        <v>4</v>
      </c>
      <c r="DF26" t="s">
        <v>1412</v>
      </c>
      <c r="DG26" t="s">
        <v>2006</v>
      </c>
      <c r="DH26" s="15">
        <v>4</v>
      </c>
      <c r="DI26">
        <v>4</v>
      </c>
      <c r="DJ26" t="s">
        <v>1250</v>
      </c>
      <c r="DK26" t="s">
        <v>2006</v>
      </c>
      <c r="DL26" s="15">
        <v>4</v>
      </c>
      <c r="DM26">
        <v>4</v>
      </c>
      <c r="DN26" t="s">
        <v>2278</v>
      </c>
      <c r="DO26" t="s">
        <v>2103</v>
      </c>
      <c r="DP26" s="15">
        <v>4</v>
      </c>
      <c r="DQ26">
        <v>4</v>
      </c>
      <c r="DR26" t="s">
        <v>712</v>
      </c>
      <c r="DS26">
        <v>1661</v>
      </c>
      <c r="DT26" t="s">
        <v>769</v>
      </c>
      <c r="DU26" s="15">
        <v>4</v>
      </c>
      <c r="DV26">
        <v>4</v>
      </c>
      <c r="DW26" t="s">
        <v>2278</v>
      </c>
      <c r="DX26">
        <v>1979</v>
      </c>
      <c r="DY26" t="s">
        <v>2103</v>
      </c>
      <c r="DZ26" s="15">
        <v>3.5</v>
      </c>
      <c r="EA26">
        <v>4</v>
      </c>
      <c r="EB26" t="s">
        <v>2271</v>
      </c>
      <c r="EC26">
        <v>1999</v>
      </c>
      <c r="ED26" t="s">
        <v>2103</v>
      </c>
      <c r="EE26" s="15">
        <v>3.5</v>
      </c>
      <c r="EF26">
        <v>4</v>
      </c>
      <c r="EG26" t="s">
        <v>2271</v>
      </c>
      <c r="EH26">
        <v>1962</v>
      </c>
      <c r="EI26" t="s">
        <v>2103</v>
      </c>
      <c r="EJ26" s="15">
        <v>3.5</v>
      </c>
      <c r="EK26">
        <v>4</v>
      </c>
      <c r="EL26" t="s">
        <v>2184</v>
      </c>
      <c r="EM26">
        <v>1945</v>
      </c>
      <c r="EN26" t="s">
        <v>1995</v>
      </c>
      <c r="EO26" s="15">
        <v>3.5</v>
      </c>
      <c r="EP26">
        <v>4</v>
      </c>
      <c r="EQ26" t="s">
        <v>1096</v>
      </c>
      <c r="ER26">
        <v>2089</v>
      </c>
      <c r="ES26" t="s">
        <v>2006</v>
      </c>
      <c r="ET26" s="15">
        <v>4</v>
      </c>
      <c r="EU26">
        <v>4</v>
      </c>
      <c r="EV26" t="s">
        <v>2790</v>
      </c>
      <c r="EW26">
        <v>1911</v>
      </c>
      <c r="EX26" t="s">
        <v>2006</v>
      </c>
      <c r="EY26" s="15">
        <v>3.5</v>
      </c>
      <c r="EZ26">
        <v>4</v>
      </c>
      <c r="FA26" s="6" t="s">
        <v>2556</v>
      </c>
      <c r="FB26" s="6">
        <v>1952</v>
      </c>
      <c r="FC26" s="6" t="s">
        <v>2006</v>
      </c>
      <c r="FD26" s="15">
        <v>3.5</v>
      </c>
      <c r="FE26" s="117">
        <v>4</v>
      </c>
      <c r="FF26" s="117" t="s">
        <v>2003</v>
      </c>
      <c r="FG26" s="117">
        <v>1986</v>
      </c>
      <c r="FH26" s="133" t="s">
        <v>1858</v>
      </c>
      <c r="FI26" s="118">
        <v>4</v>
      </c>
      <c r="FJ26">
        <v>4</v>
      </c>
      <c r="FN26" s="39"/>
      <c r="FO26">
        <v>4</v>
      </c>
      <c r="FS26" s="39"/>
      <c r="FT26">
        <v>4</v>
      </c>
      <c r="FU26" t="s">
        <v>1411</v>
      </c>
      <c r="FV26">
        <v>1926</v>
      </c>
      <c r="FW26" s="6" t="s">
        <v>2006</v>
      </c>
      <c r="FX26" s="17">
        <v>4</v>
      </c>
      <c r="FY26">
        <v>4</v>
      </c>
      <c r="FZ26" s="6" t="s">
        <v>2790</v>
      </c>
      <c r="GA26" s="6">
        <v>1962</v>
      </c>
      <c r="GB26" s="6" t="s">
        <v>2006</v>
      </c>
      <c r="GC26" s="17">
        <v>3.5</v>
      </c>
      <c r="GD26">
        <v>4</v>
      </c>
      <c r="GE26" s="6" t="s">
        <v>3540</v>
      </c>
      <c r="GF26" s="6">
        <v>2082</v>
      </c>
      <c r="GG26" s="6" t="s">
        <v>2006</v>
      </c>
      <c r="GH26" s="15">
        <v>4</v>
      </c>
      <c r="GK26" s="18"/>
      <c r="GO26"/>
      <c r="GS26"/>
    </row>
    <row r="27" spans="1:201" x14ac:dyDescent="0.4">
      <c r="A27">
        <v>16</v>
      </c>
      <c r="B27" t="s">
        <v>1924</v>
      </c>
      <c r="C27" t="s">
        <v>2034</v>
      </c>
      <c r="E27">
        <v>16</v>
      </c>
      <c r="F27" t="s">
        <v>1299</v>
      </c>
      <c r="G27" t="s">
        <v>1879</v>
      </c>
      <c r="H27" s="15">
        <v>0</v>
      </c>
      <c r="I27">
        <v>5</v>
      </c>
      <c r="J27" t="s">
        <v>1680</v>
      </c>
      <c r="K27" t="s">
        <v>1681</v>
      </c>
      <c r="L27" s="15">
        <v>3.5</v>
      </c>
      <c r="M27">
        <v>5</v>
      </c>
      <c r="N27" t="s">
        <v>1685</v>
      </c>
      <c r="O27" t="s">
        <v>2006</v>
      </c>
      <c r="P27" s="15">
        <v>3.5</v>
      </c>
      <c r="Q27">
        <v>5</v>
      </c>
      <c r="R27" t="s">
        <v>2157</v>
      </c>
      <c r="S27" t="s">
        <v>2034</v>
      </c>
      <c r="T27" s="15">
        <v>4</v>
      </c>
      <c r="U27">
        <v>5</v>
      </c>
      <c r="V27" t="s">
        <v>1685</v>
      </c>
      <c r="W27" t="s">
        <v>2006</v>
      </c>
      <c r="X27" s="15">
        <v>3.5</v>
      </c>
      <c r="Y27">
        <v>5</v>
      </c>
      <c r="Z27" t="s">
        <v>2159</v>
      </c>
      <c r="AA27" t="s">
        <v>2006</v>
      </c>
      <c r="AB27" s="15">
        <v>3</v>
      </c>
      <c r="AC27">
        <v>5</v>
      </c>
      <c r="AD27" t="s">
        <v>1687</v>
      </c>
      <c r="AE27" t="s">
        <v>2006</v>
      </c>
      <c r="AF27" s="15">
        <v>3</v>
      </c>
      <c r="AG27">
        <v>5</v>
      </c>
      <c r="AH27" t="s">
        <v>1687</v>
      </c>
      <c r="AI27" t="s">
        <v>2006</v>
      </c>
      <c r="AJ27" s="15">
        <v>3.5</v>
      </c>
      <c r="AK27">
        <v>5</v>
      </c>
      <c r="AL27" t="s">
        <v>1921</v>
      </c>
      <c r="AM27" t="s">
        <v>1885</v>
      </c>
      <c r="AN27" s="15">
        <v>3</v>
      </c>
      <c r="AO27">
        <v>5</v>
      </c>
      <c r="AP27" t="s">
        <v>1880</v>
      </c>
      <c r="AQ27" t="s">
        <v>2006</v>
      </c>
      <c r="AR27" s="15">
        <v>2.5</v>
      </c>
      <c r="AS27" s="37">
        <v>5</v>
      </c>
      <c r="AT27" s="37" t="s">
        <v>1970</v>
      </c>
      <c r="AU27" s="37" t="s">
        <v>1858</v>
      </c>
      <c r="AV27" s="38">
        <v>3.5</v>
      </c>
      <c r="AW27">
        <v>5</v>
      </c>
      <c r="AX27" t="s">
        <v>2018</v>
      </c>
      <c r="AY27" t="s">
        <v>2006</v>
      </c>
      <c r="AZ27" s="15">
        <v>2.5</v>
      </c>
      <c r="BA27">
        <v>5</v>
      </c>
      <c r="BB27" t="s">
        <v>2159</v>
      </c>
      <c r="BC27" t="s">
        <v>2006</v>
      </c>
      <c r="BD27" s="15">
        <v>4.5</v>
      </c>
      <c r="BE27">
        <v>5</v>
      </c>
      <c r="BF27" t="s">
        <v>2158</v>
      </c>
      <c r="BG27" t="s">
        <v>2006</v>
      </c>
      <c r="BH27" s="15">
        <v>3</v>
      </c>
      <c r="BI27">
        <v>5</v>
      </c>
      <c r="BJ27" t="s">
        <v>1922</v>
      </c>
      <c r="BK27" t="s">
        <v>2006</v>
      </c>
      <c r="BL27" s="15">
        <v>3</v>
      </c>
      <c r="BM27">
        <v>5</v>
      </c>
      <c r="BN27" t="s">
        <v>2005</v>
      </c>
      <c r="BO27" t="s">
        <v>2197</v>
      </c>
      <c r="BP27" s="15">
        <v>3.5</v>
      </c>
      <c r="BQ27">
        <v>5</v>
      </c>
      <c r="BR27" t="s">
        <v>1922</v>
      </c>
      <c r="BS27" t="s">
        <v>2006</v>
      </c>
      <c r="BT27" s="15">
        <v>3</v>
      </c>
      <c r="BU27" s="46">
        <v>5</v>
      </c>
      <c r="BV27" s="46" t="s">
        <v>2157</v>
      </c>
      <c r="BW27" s="46" t="s">
        <v>1858</v>
      </c>
      <c r="BX27" s="47">
        <v>3</v>
      </c>
      <c r="BY27">
        <v>5</v>
      </c>
      <c r="BZ27" t="s">
        <v>2088</v>
      </c>
      <c r="CA27" t="s">
        <v>2006</v>
      </c>
      <c r="CB27" s="15">
        <v>4</v>
      </c>
      <c r="CC27">
        <v>5</v>
      </c>
      <c r="CD27" t="s">
        <v>1691</v>
      </c>
      <c r="CE27" t="s">
        <v>2201</v>
      </c>
      <c r="CF27" s="15">
        <v>3.5</v>
      </c>
      <c r="CG27">
        <v>5</v>
      </c>
      <c r="CH27" t="s">
        <v>1696</v>
      </c>
      <c r="CI27" t="s">
        <v>2006</v>
      </c>
      <c r="CJ27" s="15">
        <v>3.5</v>
      </c>
      <c r="CK27">
        <v>5</v>
      </c>
      <c r="CL27" t="s">
        <v>1696</v>
      </c>
      <c r="CM27" t="s">
        <v>2006</v>
      </c>
      <c r="CN27" s="15">
        <v>2.5</v>
      </c>
      <c r="CO27">
        <v>5</v>
      </c>
      <c r="CP27" t="s">
        <v>2026</v>
      </c>
      <c r="CQ27" t="s">
        <v>2006</v>
      </c>
      <c r="CR27" s="15">
        <v>4</v>
      </c>
      <c r="CS27">
        <v>5</v>
      </c>
      <c r="CT27" t="s">
        <v>1696</v>
      </c>
      <c r="CU27" t="s">
        <v>2006</v>
      </c>
      <c r="CV27" s="15">
        <v>3.5</v>
      </c>
      <c r="CW27" s="46">
        <v>5</v>
      </c>
      <c r="CX27" s="46" t="s">
        <v>1523</v>
      </c>
      <c r="CY27" s="46" t="s">
        <v>1858</v>
      </c>
      <c r="CZ27" s="47">
        <v>3</v>
      </c>
      <c r="DA27">
        <v>5</v>
      </c>
      <c r="DB27" t="s">
        <v>1701</v>
      </c>
      <c r="DC27" t="s">
        <v>1885</v>
      </c>
      <c r="DD27" s="15">
        <v>3</v>
      </c>
      <c r="DE27">
        <v>5</v>
      </c>
      <c r="DF27" t="s">
        <v>2157</v>
      </c>
      <c r="DG27" t="s">
        <v>2078</v>
      </c>
      <c r="DH27" s="15">
        <v>3</v>
      </c>
      <c r="DI27" s="46">
        <v>5</v>
      </c>
      <c r="DJ27" s="46" t="s">
        <v>1970</v>
      </c>
      <c r="DK27" s="46" t="s">
        <v>1858</v>
      </c>
      <c r="DL27" s="47">
        <v>3.5</v>
      </c>
      <c r="DM27">
        <v>5</v>
      </c>
      <c r="DN27" t="s">
        <v>2279</v>
      </c>
      <c r="DO27" t="s">
        <v>2111</v>
      </c>
      <c r="DP27" s="15">
        <v>3.5</v>
      </c>
      <c r="DQ27">
        <v>5</v>
      </c>
      <c r="DR27" t="s">
        <v>2278</v>
      </c>
      <c r="DS27">
        <v>1981</v>
      </c>
      <c r="DT27" t="s">
        <v>2103</v>
      </c>
      <c r="DU27" s="15">
        <v>3</v>
      </c>
      <c r="DV27">
        <v>5</v>
      </c>
      <c r="DW27" t="s">
        <v>877</v>
      </c>
      <c r="DX27">
        <v>2057</v>
      </c>
      <c r="DY27" t="s">
        <v>2103</v>
      </c>
      <c r="DZ27" s="15">
        <v>3.5</v>
      </c>
      <c r="EA27">
        <v>5</v>
      </c>
      <c r="EB27" t="s">
        <v>2277</v>
      </c>
      <c r="EC27">
        <v>2068</v>
      </c>
      <c r="ED27" t="s">
        <v>2100</v>
      </c>
      <c r="EE27" s="15">
        <v>2</v>
      </c>
      <c r="EF27">
        <v>5</v>
      </c>
      <c r="EG27" t="s">
        <v>874</v>
      </c>
      <c r="EH27">
        <v>2036</v>
      </c>
      <c r="EI27" t="s">
        <v>2103</v>
      </c>
      <c r="EJ27" s="15">
        <v>3</v>
      </c>
      <c r="EK27">
        <v>5</v>
      </c>
      <c r="EL27" t="s">
        <v>2374</v>
      </c>
      <c r="EM27">
        <v>1800</v>
      </c>
      <c r="EN27" t="s">
        <v>875</v>
      </c>
      <c r="EO27" s="15">
        <v>3.5</v>
      </c>
      <c r="EP27">
        <v>5</v>
      </c>
      <c r="EQ27" t="s">
        <v>2550</v>
      </c>
      <c r="ER27">
        <v>1985</v>
      </c>
      <c r="ES27" t="s">
        <v>767</v>
      </c>
      <c r="ET27" s="15">
        <v>3</v>
      </c>
      <c r="EU27">
        <v>5</v>
      </c>
      <c r="EV27" t="s">
        <v>2557</v>
      </c>
      <c r="EW27">
        <v>1848</v>
      </c>
      <c r="EX27" t="s">
        <v>2160</v>
      </c>
      <c r="EY27" s="15">
        <v>3</v>
      </c>
      <c r="EZ27">
        <v>5</v>
      </c>
      <c r="FA27" s="6" t="s">
        <v>2559</v>
      </c>
      <c r="FB27" s="6">
        <v>1889</v>
      </c>
      <c r="FC27" s="6" t="s">
        <v>2160</v>
      </c>
      <c r="FD27" s="15">
        <v>3</v>
      </c>
      <c r="FE27" s="117">
        <v>5</v>
      </c>
      <c r="FF27" s="117" t="s">
        <v>1970</v>
      </c>
      <c r="FG27" s="117">
        <v>2164</v>
      </c>
      <c r="FH27" s="133" t="s">
        <v>1858</v>
      </c>
      <c r="FI27" s="118">
        <v>3</v>
      </c>
      <c r="FJ27">
        <v>5</v>
      </c>
      <c r="FN27" s="39"/>
      <c r="FO27">
        <v>5</v>
      </c>
      <c r="FS27" s="39"/>
      <c r="FT27" s="117">
        <v>5</v>
      </c>
      <c r="FU27" s="117" t="s">
        <v>1970</v>
      </c>
      <c r="FV27" s="117">
        <v>2059</v>
      </c>
      <c r="FW27" s="133" t="s">
        <v>1858</v>
      </c>
      <c r="FX27" s="178">
        <v>3</v>
      </c>
      <c r="FY27">
        <v>5</v>
      </c>
      <c r="FZ27" s="6" t="s">
        <v>2754</v>
      </c>
      <c r="GA27" s="6">
        <v>1846</v>
      </c>
      <c r="GB27" s="6" t="s">
        <v>2006</v>
      </c>
      <c r="GC27" s="17">
        <v>3.5</v>
      </c>
      <c r="GD27">
        <v>5</v>
      </c>
      <c r="GE27" s="6" t="s">
        <v>1246</v>
      </c>
      <c r="GF27" s="6">
        <v>1975</v>
      </c>
      <c r="GG27" s="6" t="s">
        <v>2006</v>
      </c>
      <c r="GH27" s="15">
        <v>4</v>
      </c>
      <c r="GK27" s="18"/>
      <c r="GO27"/>
      <c r="GS27"/>
    </row>
    <row r="28" spans="1:201" ht="12.6" x14ac:dyDescent="0.45">
      <c r="A28">
        <v>17</v>
      </c>
      <c r="B28" t="s">
        <v>1928</v>
      </c>
      <c r="C28" t="s">
        <v>2034</v>
      </c>
      <c r="H28" s="15"/>
      <c r="I28">
        <v>6</v>
      </c>
      <c r="J28" t="s">
        <v>1925</v>
      </c>
      <c r="K28" t="s">
        <v>2006</v>
      </c>
      <c r="L28" s="15">
        <v>2.5</v>
      </c>
      <c r="M28">
        <v>6</v>
      </c>
      <c r="N28" t="s">
        <v>1926</v>
      </c>
      <c r="O28" t="s">
        <v>1879</v>
      </c>
      <c r="P28" s="15">
        <v>3</v>
      </c>
      <c r="Q28">
        <v>6</v>
      </c>
      <c r="R28" t="s">
        <v>1493</v>
      </c>
      <c r="S28" t="s">
        <v>2004</v>
      </c>
      <c r="T28" s="15">
        <v>1</v>
      </c>
      <c r="U28" s="37">
        <v>6</v>
      </c>
      <c r="V28" s="37" t="s">
        <v>1905</v>
      </c>
      <c r="W28" s="37" t="s">
        <v>1885</v>
      </c>
      <c r="X28" s="38">
        <v>3</v>
      </c>
      <c r="Y28">
        <v>6</v>
      </c>
      <c r="Z28" t="s">
        <v>1702</v>
      </c>
      <c r="AA28" t="s">
        <v>2004</v>
      </c>
      <c r="AB28" s="15">
        <v>2.5</v>
      </c>
      <c r="AC28">
        <v>6</v>
      </c>
      <c r="AD28" t="s">
        <v>2069</v>
      </c>
      <c r="AE28" t="s">
        <v>2006</v>
      </c>
      <c r="AF28" s="15">
        <v>2</v>
      </c>
      <c r="AG28">
        <v>6</v>
      </c>
      <c r="AH28" t="s">
        <v>1696</v>
      </c>
      <c r="AI28" t="s">
        <v>2006</v>
      </c>
      <c r="AJ28" s="15">
        <v>2.5</v>
      </c>
      <c r="AK28">
        <v>6</v>
      </c>
      <c r="AL28" t="s">
        <v>2157</v>
      </c>
      <c r="AM28" t="s">
        <v>2006</v>
      </c>
      <c r="AN28" s="15">
        <v>2.5</v>
      </c>
      <c r="AO28">
        <v>6</v>
      </c>
      <c r="AP28" t="s">
        <v>2069</v>
      </c>
      <c r="AQ28" t="s">
        <v>2006</v>
      </c>
      <c r="AR28" s="15">
        <v>2.5</v>
      </c>
      <c r="AS28">
        <v>6</v>
      </c>
      <c r="AT28" t="s">
        <v>1696</v>
      </c>
      <c r="AU28" t="s">
        <v>2006</v>
      </c>
      <c r="AV28" s="15">
        <v>3</v>
      </c>
      <c r="AW28">
        <v>6</v>
      </c>
      <c r="AX28" t="s">
        <v>2157</v>
      </c>
      <c r="AY28" t="s">
        <v>2006</v>
      </c>
      <c r="AZ28" s="15">
        <v>2</v>
      </c>
      <c r="BA28">
        <v>6</v>
      </c>
      <c r="BB28" t="s">
        <v>2086</v>
      </c>
      <c r="BC28" t="s">
        <v>2004</v>
      </c>
      <c r="BD28" s="15">
        <v>3</v>
      </c>
      <c r="BE28" s="37">
        <v>6</v>
      </c>
      <c r="BF28" s="37" t="s">
        <v>1902</v>
      </c>
      <c r="BG28" s="37" t="s">
        <v>1858</v>
      </c>
      <c r="BH28" s="38">
        <v>2</v>
      </c>
      <c r="BI28">
        <v>6</v>
      </c>
      <c r="BJ28" t="s">
        <v>1698</v>
      </c>
      <c r="BK28" t="s">
        <v>2006</v>
      </c>
      <c r="BL28" s="15">
        <v>2.5</v>
      </c>
      <c r="BM28">
        <v>6</v>
      </c>
      <c r="BN28" t="s">
        <v>2067</v>
      </c>
      <c r="BO28" t="s">
        <v>2006</v>
      </c>
      <c r="BP28" s="15">
        <v>3.5</v>
      </c>
      <c r="BQ28">
        <v>6</v>
      </c>
      <c r="BR28" t="s">
        <v>2067</v>
      </c>
      <c r="BS28" t="s">
        <v>2006</v>
      </c>
      <c r="BT28" s="15">
        <v>3</v>
      </c>
      <c r="BU28">
        <v>6</v>
      </c>
      <c r="BV28" t="s">
        <v>1696</v>
      </c>
      <c r="BW28" t="s">
        <v>2006</v>
      </c>
      <c r="BX28" s="15">
        <v>2.5</v>
      </c>
      <c r="BY28">
        <v>6</v>
      </c>
      <c r="BZ28" t="s">
        <v>1691</v>
      </c>
      <c r="CA28" t="s">
        <v>2201</v>
      </c>
      <c r="CB28" s="15">
        <v>2.5</v>
      </c>
      <c r="CC28">
        <v>6</v>
      </c>
      <c r="CD28" t="s">
        <v>2157</v>
      </c>
      <c r="CE28" t="s">
        <v>2006</v>
      </c>
      <c r="CF28" s="15">
        <v>3</v>
      </c>
      <c r="CG28">
        <v>6</v>
      </c>
      <c r="CH28" t="s">
        <v>1574</v>
      </c>
      <c r="CI28" t="s">
        <v>1885</v>
      </c>
      <c r="CJ28" s="15">
        <v>2.5</v>
      </c>
      <c r="CK28">
        <v>6</v>
      </c>
      <c r="CL28" t="s">
        <v>2157</v>
      </c>
      <c r="CM28" t="s">
        <v>2078</v>
      </c>
      <c r="CN28" s="15">
        <v>2</v>
      </c>
      <c r="CO28">
        <v>6</v>
      </c>
      <c r="CP28" t="s">
        <v>1771</v>
      </c>
      <c r="CQ28" t="s">
        <v>2006</v>
      </c>
      <c r="CR28" s="15">
        <v>3.5</v>
      </c>
      <c r="CS28">
        <v>6</v>
      </c>
      <c r="CT28" t="s">
        <v>1687</v>
      </c>
      <c r="CU28" t="s">
        <v>2006</v>
      </c>
      <c r="CV28" s="15">
        <v>3</v>
      </c>
      <c r="CW28">
        <v>6</v>
      </c>
      <c r="CX28" t="s">
        <v>1695</v>
      </c>
      <c r="CY28" t="s">
        <v>2160</v>
      </c>
      <c r="CZ28" s="15">
        <v>3</v>
      </c>
      <c r="DA28">
        <v>6</v>
      </c>
      <c r="DB28" t="s">
        <v>1096</v>
      </c>
      <c r="DC28" t="s">
        <v>2006</v>
      </c>
      <c r="DD28" s="15">
        <v>2.5</v>
      </c>
      <c r="DE28" s="46">
        <v>6</v>
      </c>
      <c r="DF28" s="46" t="s">
        <v>2003</v>
      </c>
      <c r="DG28" s="46" t="s">
        <v>1858</v>
      </c>
      <c r="DH28" s="47">
        <v>2</v>
      </c>
      <c r="DI28">
        <v>6</v>
      </c>
      <c r="DJ28" t="s">
        <v>1805</v>
      </c>
      <c r="DK28" t="s">
        <v>1366</v>
      </c>
      <c r="DL28" s="15">
        <v>3.5</v>
      </c>
      <c r="DM28">
        <v>6</v>
      </c>
      <c r="DN28" t="s">
        <v>2112</v>
      </c>
      <c r="DO28" t="s">
        <v>767</v>
      </c>
      <c r="DP28" s="15">
        <v>2.5</v>
      </c>
      <c r="DQ28">
        <v>6</v>
      </c>
      <c r="DR28" t="s">
        <v>536</v>
      </c>
      <c r="DS28" s="6">
        <v>2070</v>
      </c>
      <c r="DT28" t="s">
        <v>2175</v>
      </c>
      <c r="DU28" s="15">
        <v>2.5</v>
      </c>
      <c r="DV28">
        <v>6</v>
      </c>
      <c r="DW28" t="s">
        <v>2173</v>
      </c>
      <c r="DX28">
        <v>1958</v>
      </c>
      <c r="DY28" t="s">
        <v>2103</v>
      </c>
      <c r="DZ28" s="15">
        <v>3.5</v>
      </c>
      <c r="EA28">
        <v>6</v>
      </c>
      <c r="EB28" t="s">
        <v>878</v>
      </c>
      <c r="EC28">
        <v>1931</v>
      </c>
      <c r="ED28" t="s">
        <v>2103</v>
      </c>
      <c r="EE28" s="15">
        <v>2</v>
      </c>
      <c r="EF28">
        <v>6</v>
      </c>
      <c r="EG28" t="s">
        <v>536</v>
      </c>
      <c r="EH28" s="5">
        <v>2000</v>
      </c>
      <c r="EI28" t="s">
        <v>2402</v>
      </c>
      <c r="EJ28" s="15">
        <v>2.5</v>
      </c>
      <c r="EK28">
        <v>6</v>
      </c>
      <c r="EL28" t="s">
        <v>2375</v>
      </c>
      <c r="EM28" s="6">
        <v>2013</v>
      </c>
      <c r="EN28" t="s">
        <v>2376</v>
      </c>
      <c r="EO28" s="15">
        <v>2</v>
      </c>
      <c r="EP28">
        <v>6</v>
      </c>
      <c r="EQ28" t="s">
        <v>1806</v>
      </c>
      <c r="ER28">
        <v>1971</v>
      </c>
      <c r="ES28" t="s">
        <v>2006</v>
      </c>
      <c r="ET28" s="15">
        <v>2.5</v>
      </c>
      <c r="EU28">
        <v>6</v>
      </c>
      <c r="EV28" t="s">
        <v>2556</v>
      </c>
      <c r="EW28">
        <v>1891</v>
      </c>
      <c r="EX28" t="s">
        <v>2006</v>
      </c>
      <c r="EY28" s="15">
        <v>3</v>
      </c>
      <c r="EZ28">
        <v>6</v>
      </c>
      <c r="FA28" s="6" t="s">
        <v>2966</v>
      </c>
      <c r="FB28" s="6">
        <v>1761</v>
      </c>
      <c r="FC28" s="6" t="s">
        <v>2967</v>
      </c>
      <c r="FD28" s="15">
        <v>2.5</v>
      </c>
      <c r="FE28">
        <v>6</v>
      </c>
      <c r="FF28" t="s">
        <v>3002</v>
      </c>
      <c r="FG28">
        <v>1723</v>
      </c>
      <c r="FH28" s="6" t="s">
        <v>3003</v>
      </c>
      <c r="FI28" s="15">
        <v>2.5</v>
      </c>
      <c r="FJ28">
        <v>6</v>
      </c>
      <c r="FN28" s="39"/>
      <c r="FO28">
        <v>6</v>
      </c>
      <c r="FS28" s="39"/>
      <c r="FT28">
        <v>6</v>
      </c>
      <c r="FU28" t="s">
        <v>3316</v>
      </c>
      <c r="FV28">
        <v>1841</v>
      </c>
      <c r="FW28" t="s">
        <v>271</v>
      </c>
      <c r="FX28" s="17">
        <v>3</v>
      </c>
      <c r="FY28">
        <v>6</v>
      </c>
      <c r="FZ28" s="6" t="s">
        <v>2005</v>
      </c>
      <c r="GA28" s="6">
        <v>1850</v>
      </c>
      <c r="GB28" s="6" t="s">
        <v>2006</v>
      </c>
      <c r="GC28" s="17">
        <v>2.5</v>
      </c>
      <c r="GD28">
        <v>6</v>
      </c>
      <c r="GE28" s="6" t="s">
        <v>3541</v>
      </c>
      <c r="GF28" s="6">
        <v>1984</v>
      </c>
      <c r="GG28" s="6" t="s">
        <v>1666</v>
      </c>
      <c r="GH28" s="15">
        <v>2</v>
      </c>
      <c r="GK28" s="18"/>
      <c r="GO28"/>
      <c r="GS28"/>
    </row>
    <row r="29" spans="1:201" ht="12.6" x14ac:dyDescent="0.45">
      <c r="A29" s="37">
        <v>18</v>
      </c>
      <c r="B29" s="37" t="s">
        <v>1905</v>
      </c>
      <c r="C29" s="37" t="s">
        <v>1858</v>
      </c>
      <c r="D29" s="42"/>
      <c r="H29" s="15"/>
      <c r="I29">
        <v>7</v>
      </c>
      <c r="J29" t="s">
        <v>1488</v>
      </c>
      <c r="K29" t="s">
        <v>1929</v>
      </c>
      <c r="L29" s="15">
        <v>2.5</v>
      </c>
      <c r="M29">
        <v>7</v>
      </c>
      <c r="N29" t="s">
        <v>1930</v>
      </c>
      <c r="O29" t="s">
        <v>2078</v>
      </c>
      <c r="P29" s="15">
        <v>2</v>
      </c>
      <c r="Q29">
        <v>7</v>
      </c>
      <c r="R29" t="s">
        <v>1882</v>
      </c>
      <c r="S29" t="s">
        <v>1879</v>
      </c>
      <c r="T29" s="15">
        <v>1</v>
      </c>
      <c r="U29">
        <v>7</v>
      </c>
      <c r="V29" t="s">
        <v>2069</v>
      </c>
      <c r="W29" t="s">
        <v>2006</v>
      </c>
      <c r="X29" s="15">
        <v>1.5</v>
      </c>
      <c r="Y29">
        <v>7</v>
      </c>
      <c r="Z29" t="s">
        <v>1931</v>
      </c>
      <c r="AA29" t="s">
        <v>2201</v>
      </c>
      <c r="AB29" s="15">
        <v>2</v>
      </c>
      <c r="AC29">
        <v>7</v>
      </c>
      <c r="AD29" t="s">
        <v>1500</v>
      </c>
      <c r="AE29" t="s">
        <v>2006</v>
      </c>
      <c r="AF29" s="15">
        <v>2</v>
      </c>
      <c r="AG29">
        <v>7</v>
      </c>
      <c r="AH29" t="s">
        <v>2157</v>
      </c>
      <c r="AI29" t="s">
        <v>2006</v>
      </c>
      <c r="AJ29" s="15">
        <v>2</v>
      </c>
      <c r="AK29">
        <v>7</v>
      </c>
      <c r="AL29" t="s">
        <v>2028</v>
      </c>
      <c r="AM29" t="s">
        <v>2006</v>
      </c>
      <c r="AN29" s="15">
        <v>2</v>
      </c>
      <c r="AO29" s="37">
        <v>7</v>
      </c>
      <c r="AP29" s="37" t="s">
        <v>1967</v>
      </c>
      <c r="AQ29" s="37" t="s">
        <v>1858</v>
      </c>
      <c r="AR29" s="38">
        <v>1.5</v>
      </c>
      <c r="AS29">
        <v>7</v>
      </c>
      <c r="AT29" t="s">
        <v>1932</v>
      </c>
      <c r="AU29" t="s">
        <v>1933</v>
      </c>
      <c r="AV29" s="15">
        <v>2.5</v>
      </c>
      <c r="AW29" s="37">
        <v>7</v>
      </c>
      <c r="AX29" s="37" t="s">
        <v>1970</v>
      </c>
      <c r="AY29" s="37" t="s">
        <v>1858</v>
      </c>
      <c r="AZ29" s="38">
        <v>2</v>
      </c>
      <c r="BA29" s="37">
        <v>7</v>
      </c>
      <c r="BB29" s="37" t="s">
        <v>1497</v>
      </c>
      <c r="BC29" s="37" t="s">
        <v>1858</v>
      </c>
      <c r="BD29" s="38">
        <v>1</v>
      </c>
      <c r="BE29" s="37">
        <v>7</v>
      </c>
      <c r="BF29" s="37" t="s">
        <v>1967</v>
      </c>
      <c r="BG29" s="37" t="s">
        <v>1858</v>
      </c>
      <c r="BH29" s="38">
        <v>2</v>
      </c>
      <c r="BI29">
        <v>7</v>
      </c>
      <c r="BJ29" t="s">
        <v>2069</v>
      </c>
      <c r="BK29" t="s">
        <v>2006</v>
      </c>
      <c r="BL29" s="15">
        <v>2</v>
      </c>
      <c r="BM29">
        <v>7</v>
      </c>
      <c r="BN29" t="s">
        <v>2104</v>
      </c>
      <c r="BO29" t="s">
        <v>2006</v>
      </c>
      <c r="BP29" s="15">
        <v>2.5</v>
      </c>
      <c r="BQ29">
        <v>7</v>
      </c>
      <c r="BR29" t="s">
        <v>1934</v>
      </c>
      <c r="BS29" t="s">
        <v>2006</v>
      </c>
      <c r="BT29" s="15">
        <v>2</v>
      </c>
      <c r="BU29">
        <v>7</v>
      </c>
      <c r="BV29" t="s">
        <v>1574</v>
      </c>
      <c r="BW29" t="s">
        <v>1885</v>
      </c>
      <c r="BX29" s="15">
        <v>2</v>
      </c>
      <c r="BY29">
        <v>7</v>
      </c>
      <c r="BZ29" t="s">
        <v>2009</v>
      </c>
      <c r="CA29" t="s">
        <v>2004</v>
      </c>
      <c r="CB29" s="15">
        <v>1.5</v>
      </c>
      <c r="CC29">
        <v>7</v>
      </c>
      <c r="CD29" t="s">
        <v>1808</v>
      </c>
      <c r="CE29" s="69" t="s">
        <v>1862</v>
      </c>
      <c r="CF29" s="15">
        <v>2</v>
      </c>
      <c r="CG29">
        <v>7</v>
      </c>
      <c r="CH29" t="s">
        <v>1808</v>
      </c>
      <c r="CI29" s="69" t="s">
        <v>1862</v>
      </c>
      <c r="CJ29" s="15">
        <v>1.5</v>
      </c>
      <c r="CK29">
        <v>7</v>
      </c>
      <c r="CL29" t="s">
        <v>2088</v>
      </c>
      <c r="CM29" s="40" t="s">
        <v>2006</v>
      </c>
      <c r="CN29" s="15">
        <v>2</v>
      </c>
      <c r="CO29" s="46">
        <v>7</v>
      </c>
      <c r="CP29" s="46" t="s">
        <v>1201</v>
      </c>
      <c r="CQ29" s="46" t="s">
        <v>1858</v>
      </c>
      <c r="CR29" s="47">
        <v>1.5</v>
      </c>
      <c r="CS29" s="46">
        <v>7</v>
      </c>
      <c r="CT29" s="46" t="s">
        <v>1201</v>
      </c>
      <c r="CU29" s="46" t="s">
        <v>1858</v>
      </c>
      <c r="CV29" s="47">
        <v>2</v>
      </c>
      <c r="CW29">
        <v>7</v>
      </c>
      <c r="CX29" t="s">
        <v>1805</v>
      </c>
      <c r="CY29" t="s">
        <v>1366</v>
      </c>
      <c r="CZ29" s="15">
        <v>2.5</v>
      </c>
      <c r="DA29">
        <v>7</v>
      </c>
      <c r="DB29" t="s">
        <v>2158</v>
      </c>
      <c r="DC29" t="s">
        <v>2004</v>
      </c>
      <c r="DD29" s="15">
        <v>2.5</v>
      </c>
      <c r="DE29">
        <v>7</v>
      </c>
      <c r="DF29" t="s">
        <v>1411</v>
      </c>
      <c r="DG29" t="s">
        <v>2006</v>
      </c>
      <c r="DH29" s="15">
        <v>2</v>
      </c>
      <c r="DI29">
        <v>7</v>
      </c>
      <c r="DJ29" t="s">
        <v>2159</v>
      </c>
      <c r="DK29" t="s">
        <v>2006</v>
      </c>
      <c r="DL29" s="15">
        <v>2.5</v>
      </c>
      <c r="DM29">
        <v>7</v>
      </c>
      <c r="DN29" t="s">
        <v>712</v>
      </c>
      <c r="DO29" t="s">
        <v>767</v>
      </c>
      <c r="DP29" s="15">
        <v>2</v>
      </c>
      <c r="DQ29">
        <v>7</v>
      </c>
      <c r="DR29" t="s">
        <v>877</v>
      </c>
      <c r="DS29">
        <v>2010</v>
      </c>
      <c r="DT29" t="s">
        <v>2103</v>
      </c>
      <c r="DU29" s="15">
        <v>2</v>
      </c>
      <c r="DV29">
        <v>7</v>
      </c>
      <c r="DW29" t="s">
        <v>922</v>
      </c>
      <c r="DX29">
        <v>2162</v>
      </c>
      <c r="DY29" t="s">
        <v>2103</v>
      </c>
      <c r="DZ29" s="15">
        <v>2</v>
      </c>
      <c r="EA29">
        <v>7</v>
      </c>
      <c r="EB29" t="s">
        <v>2179</v>
      </c>
      <c r="EC29" s="5">
        <v>1900</v>
      </c>
      <c r="ED29" t="s">
        <v>2185</v>
      </c>
      <c r="EE29" s="15">
        <v>2</v>
      </c>
      <c r="EF29">
        <v>7</v>
      </c>
      <c r="EG29" t="s">
        <v>2401</v>
      </c>
      <c r="EH29" s="6">
        <v>1895</v>
      </c>
      <c r="EI29" t="s">
        <v>2181</v>
      </c>
      <c r="EJ29" s="15">
        <v>2</v>
      </c>
      <c r="EK29" s="46">
        <v>7</v>
      </c>
      <c r="EL29" s="46" t="s">
        <v>2341</v>
      </c>
      <c r="EM29" s="46">
        <v>1780</v>
      </c>
      <c r="EN29" s="46" t="s">
        <v>360</v>
      </c>
      <c r="EO29" s="47">
        <v>2</v>
      </c>
      <c r="EP29" s="46">
        <v>7</v>
      </c>
      <c r="EQ29" s="46" t="s">
        <v>2003</v>
      </c>
      <c r="ER29" s="46">
        <v>2025</v>
      </c>
      <c r="ES29" s="46" t="s">
        <v>1858</v>
      </c>
      <c r="ET29" s="47">
        <v>2.5</v>
      </c>
      <c r="EU29">
        <v>7</v>
      </c>
      <c r="EV29" t="s">
        <v>2570</v>
      </c>
      <c r="EW29">
        <v>1747</v>
      </c>
      <c r="EX29" t="s">
        <v>2006</v>
      </c>
      <c r="EY29" s="15">
        <v>2</v>
      </c>
      <c r="EZ29">
        <v>7</v>
      </c>
      <c r="FA29" s="6" t="s">
        <v>1605</v>
      </c>
      <c r="FB29" s="6">
        <v>1807</v>
      </c>
      <c r="FC29" s="6" t="s">
        <v>2078</v>
      </c>
      <c r="FD29" s="15">
        <v>2</v>
      </c>
      <c r="FE29">
        <v>7</v>
      </c>
      <c r="FF29" t="s">
        <v>2559</v>
      </c>
      <c r="FG29">
        <v>1883</v>
      </c>
      <c r="FH29" s="6" t="s">
        <v>2006</v>
      </c>
      <c r="FI29" s="15">
        <v>2.5</v>
      </c>
      <c r="FJ29">
        <v>7</v>
      </c>
      <c r="FN29" s="39"/>
      <c r="FO29">
        <v>7</v>
      </c>
      <c r="FS29" s="39"/>
      <c r="FT29">
        <v>7</v>
      </c>
      <c r="FU29" t="s">
        <v>2790</v>
      </c>
      <c r="FV29">
        <v>1974</v>
      </c>
      <c r="FW29" t="s">
        <v>2006</v>
      </c>
      <c r="FX29" s="17">
        <v>1</v>
      </c>
      <c r="FY29" s="117">
        <v>7</v>
      </c>
      <c r="FZ29" s="133" t="s">
        <v>2003</v>
      </c>
      <c r="GA29" s="133">
        <v>1989</v>
      </c>
      <c r="GB29" s="133" t="s">
        <v>1858</v>
      </c>
      <c r="GC29" s="178">
        <v>2.5</v>
      </c>
      <c r="GD29" s="117">
        <v>7</v>
      </c>
      <c r="GE29" s="6" t="s">
        <v>2754</v>
      </c>
      <c r="GF29" s="117">
        <v>1918</v>
      </c>
      <c r="GG29" s="6" t="s">
        <v>2006</v>
      </c>
      <c r="GH29" s="15">
        <v>1.5</v>
      </c>
      <c r="GK29" s="18"/>
      <c r="GO29"/>
      <c r="GS29"/>
    </row>
    <row r="30" spans="1:201" ht="12.6" x14ac:dyDescent="0.45">
      <c r="A30">
        <v>19</v>
      </c>
      <c r="B30" t="s">
        <v>2156</v>
      </c>
      <c r="C30" t="s">
        <v>2078</v>
      </c>
      <c r="H30" s="15"/>
      <c r="I30" s="37">
        <v>8</v>
      </c>
      <c r="J30" s="37" t="s">
        <v>1918</v>
      </c>
      <c r="K30" s="37" t="s">
        <v>1858</v>
      </c>
      <c r="L30" s="38">
        <v>1.5</v>
      </c>
      <c r="M30">
        <v>8</v>
      </c>
      <c r="N30" t="s">
        <v>1679</v>
      </c>
      <c r="O30" t="s">
        <v>2160</v>
      </c>
      <c r="P30" s="15">
        <v>0.5</v>
      </c>
      <c r="Q30">
        <v>8</v>
      </c>
      <c r="R30" t="s">
        <v>1500</v>
      </c>
      <c r="S30" t="s">
        <v>2006</v>
      </c>
      <c r="T30" s="15">
        <v>1</v>
      </c>
      <c r="U30">
        <v>8</v>
      </c>
      <c r="V30" t="s">
        <v>1493</v>
      </c>
      <c r="W30" t="s">
        <v>2004</v>
      </c>
      <c r="X30" s="15">
        <v>1</v>
      </c>
      <c r="Y30">
        <v>8</v>
      </c>
      <c r="Z30" t="s">
        <v>1696</v>
      </c>
      <c r="AA30" t="s">
        <v>2006</v>
      </c>
      <c r="AB30" s="15">
        <v>1.5</v>
      </c>
      <c r="AC30" s="37">
        <v>8</v>
      </c>
      <c r="AD30" s="37" t="s">
        <v>1902</v>
      </c>
      <c r="AE30" s="37" t="s">
        <v>1858</v>
      </c>
      <c r="AF30" s="38">
        <v>1</v>
      </c>
      <c r="AG30">
        <v>8</v>
      </c>
      <c r="AH30" t="s">
        <v>2069</v>
      </c>
      <c r="AI30" t="s">
        <v>2006</v>
      </c>
      <c r="AJ30" s="15">
        <v>2</v>
      </c>
      <c r="AK30">
        <v>8</v>
      </c>
      <c r="AL30" t="s">
        <v>1488</v>
      </c>
      <c r="AM30" t="s">
        <v>1879</v>
      </c>
      <c r="AN30" s="15">
        <v>1.5</v>
      </c>
      <c r="AO30">
        <v>8</v>
      </c>
      <c r="AP30" t="s">
        <v>2158</v>
      </c>
      <c r="AQ30" t="s">
        <v>2006</v>
      </c>
      <c r="AR30" s="15">
        <v>1.5</v>
      </c>
      <c r="AS30">
        <v>8</v>
      </c>
      <c r="AT30" t="s">
        <v>2158</v>
      </c>
      <c r="AU30" t="s">
        <v>2006</v>
      </c>
      <c r="AV30" s="15">
        <v>1.5</v>
      </c>
      <c r="AW30">
        <v>8</v>
      </c>
      <c r="AX30" t="s">
        <v>2107</v>
      </c>
      <c r="AY30" t="s">
        <v>1879</v>
      </c>
      <c r="AZ30" s="15">
        <v>2</v>
      </c>
      <c r="BA30">
        <v>8</v>
      </c>
      <c r="BB30" t="s">
        <v>2158</v>
      </c>
      <c r="BC30" t="s">
        <v>2006</v>
      </c>
      <c r="BD30" s="15">
        <v>0</v>
      </c>
      <c r="BE30">
        <v>8</v>
      </c>
      <c r="BF30" t="s">
        <v>2069</v>
      </c>
      <c r="BG30" t="s">
        <v>2006</v>
      </c>
      <c r="BH30" s="15">
        <v>1</v>
      </c>
      <c r="BI30">
        <v>8</v>
      </c>
      <c r="BJ30" t="s">
        <v>1930</v>
      </c>
      <c r="BK30" t="s">
        <v>2160</v>
      </c>
      <c r="BL30" s="15">
        <v>1.5</v>
      </c>
      <c r="BM30">
        <v>8</v>
      </c>
      <c r="BN30" t="s">
        <v>1936</v>
      </c>
      <c r="BO30" t="s">
        <v>2160</v>
      </c>
      <c r="BP30" s="15">
        <v>2</v>
      </c>
      <c r="BQ30">
        <v>8</v>
      </c>
      <c r="BR30" t="s">
        <v>1937</v>
      </c>
      <c r="BS30" t="s">
        <v>2082</v>
      </c>
      <c r="BT30" s="15">
        <v>1.5</v>
      </c>
      <c r="BU30">
        <v>8</v>
      </c>
      <c r="BV30" t="s">
        <v>1922</v>
      </c>
      <c r="BW30" t="s">
        <v>2006</v>
      </c>
      <c r="BX30" s="15">
        <v>2</v>
      </c>
      <c r="BY30">
        <v>8</v>
      </c>
      <c r="BZ30" t="s">
        <v>2157</v>
      </c>
      <c r="CA30" t="s">
        <v>2006</v>
      </c>
      <c r="CB30" s="15">
        <v>0.5</v>
      </c>
      <c r="CC30">
        <v>8</v>
      </c>
      <c r="CD30" t="s">
        <v>2028</v>
      </c>
      <c r="CE30" t="s">
        <v>2006</v>
      </c>
      <c r="CF30" s="15">
        <v>1.5</v>
      </c>
      <c r="CG30">
        <v>8</v>
      </c>
      <c r="CH30" t="s">
        <v>1956</v>
      </c>
      <c r="CI30" t="s">
        <v>2006</v>
      </c>
      <c r="CJ30" s="15">
        <v>1</v>
      </c>
      <c r="CK30" s="46">
        <v>8</v>
      </c>
      <c r="CL30" s="46" t="s">
        <v>1970</v>
      </c>
      <c r="CM30" s="46" t="s">
        <v>1858</v>
      </c>
      <c r="CN30" s="47">
        <v>2</v>
      </c>
      <c r="CO30">
        <v>8</v>
      </c>
      <c r="CP30" t="s">
        <v>1701</v>
      </c>
      <c r="CQ30" t="s">
        <v>1885</v>
      </c>
      <c r="CR30" s="15">
        <v>1.5</v>
      </c>
      <c r="CS30">
        <v>8</v>
      </c>
      <c r="CT30" t="s">
        <v>1572</v>
      </c>
      <c r="CU30" t="s">
        <v>1666</v>
      </c>
      <c r="CV30" s="15">
        <v>1.5</v>
      </c>
      <c r="CW30">
        <v>8</v>
      </c>
      <c r="CX30" t="s">
        <v>1411</v>
      </c>
      <c r="CY30" t="s">
        <v>2006</v>
      </c>
      <c r="CZ30" s="15">
        <v>2.5</v>
      </c>
      <c r="DA30">
        <v>8</v>
      </c>
      <c r="DB30" t="s">
        <v>2159</v>
      </c>
      <c r="DC30" t="s">
        <v>2006</v>
      </c>
      <c r="DD30" s="15">
        <v>2.5</v>
      </c>
      <c r="DE30">
        <v>8</v>
      </c>
      <c r="DF30" t="s">
        <v>2158</v>
      </c>
      <c r="DG30" t="s">
        <v>2004</v>
      </c>
      <c r="DH30" s="15">
        <v>1</v>
      </c>
      <c r="DI30">
        <v>8</v>
      </c>
      <c r="DJ30" t="s">
        <v>1096</v>
      </c>
      <c r="DK30" t="s">
        <v>2006</v>
      </c>
      <c r="DL30" s="15">
        <v>0.5</v>
      </c>
      <c r="DM30">
        <v>8</v>
      </c>
      <c r="DN30" t="s">
        <v>2113</v>
      </c>
      <c r="DO30" t="s">
        <v>767</v>
      </c>
      <c r="DP30" s="15">
        <v>0</v>
      </c>
      <c r="DQ30">
        <v>8</v>
      </c>
      <c r="DR30" t="s">
        <v>878</v>
      </c>
      <c r="DS30">
        <v>1899</v>
      </c>
      <c r="DT30" t="s">
        <v>2103</v>
      </c>
      <c r="DU30" s="15">
        <v>1.5</v>
      </c>
      <c r="DV30">
        <v>8</v>
      </c>
      <c r="DW30" t="s">
        <v>2174</v>
      </c>
      <c r="DX30">
        <v>2070</v>
      </c>
      <c r="DY30" t="s">
        <v>561</v>
      </c>
      <c r="DZ30" s="43">
        <v>1</v>
      </c>
      <c r="EA30">
        <v>8</v>
      </c>
      <c r="EB30" t="s">
        <v>2184</v>
      </c>
      <c r="EC30">
        <v>1871</v>
      </c>
      <c r="ED30" t="s">
        <v>2118</v>
      </c>
      <c r="EE30" s="43">
        <v>1.5</v>
      </c>
      <c r="EF30">
        <v>8</v>
      </c>
      <c r="EG30" t="s">
        <v>2334</v>
      </c>
      <c r="EH30">
        <v>1776</v>
      </c>
      <c r="EI30" t="s">
        <v>2103</v>
      </c>
      <c r="EJ30" s="43">
        <v>2</v>
      </c>
      <c r="EK30">
        <v>8</v>
      </c>
      <c r="EL30" t="s">
        <v>878</v>
      </c>
      <c r="EM30">
        <v>1893</v>
      </c>
      <c r="EN30" t="s">
        <v>191</v>
      </c>
      <c r="EO30" s="43">
        <v>2</v>
      </c>
      <c r="EP30">
        <v>8</v>
      </c>
      <c r="EQ30" t="s">
        <v>2551</v>
      </c>
      <c r="ER30">
        <v>2004</v>
      </c>
      <c r="ES30" t="s">
        <v>2552</v>
      </c>
      <c r="ET30" s="119">
        <v>0</v>
      </c>
      <c r="EU30">
        <v>8</v>
      </c>
      <c r="EV30" t="s">
        <v>2791</v>
      </c>
      <c r="EW30">
        <v>1796</v>
      </c>
      <c r="EX30" t="s">
        <v>2160</v>
      </c>
      <c r="EY30" s="15">
        <v>2</v>
      </c>
      <c r="EZ30">
        <v>8</v>
      </c>
      <c r="FA30" s="6" t="s">
        <v>2968</v>
      </c>
      <c r="FB30" s="6">
        <v>1800</v>
      </c>
      <c r="FC30" s="6" t="s">
        <v>1862</v>
      </c>
      <c r="FD30" s="15">
        <v>0.5</v>
      </c>
      <c r="FE30">
        <v>8</v>
      </c>
      <c r="FF30" t="s">
        <v>1622</v>
      </c>
      <c r="FG30">
        <v>1664</v>
      </c>
      <c r="FH30" s="6" t="s">
        <v>2006</v>
      </c>
      <c r="FI30" s="15">
        <v>0.5</v>
      </c>
      <c r="FJ30">
        <v>8</v>
      </c>
      <c r="FM30" s="6"/>
      <c r="FN30" s="15"/>
      <c r="FO30">
        <v>8</v>
      </c>
      <c r="FR30" s="6"/>
      <c r="FS30" s="15"/>
      <c r="FT30">
        <v>8</v>
      </c>
      <c r="FU30" t="s">
        <v>2005</v>
      </c>
      <c r="FV30">
        <v>1902</v>
      </c>
      <c r="FW30" t="s">
        <v>2006</v>
      </c>
      <c r="FX30" s="17">
        <v>1</v>
      </c>
      <c r="FY30">
        <v>8</v>
      </c>
      <c r="FZ30" s="6" t="s">
        <v>2028</v>
      </c>
      <c r="GA30" s="5">
        <v>1900</v>
      </c>
      <c r="GB30" s="6" t="s">
        <v>3001</v>
      </c>
      <c r="GC30" s="17">
        <v>0</v>
      </c>
      <c r="GD30">
        <v>8</v>
      </c>
      <c r="GE30" s="6" t="s">
        <v>3542</v>
      </c>
      <c r="GF30" s="6">
        <v>1917</v>
      </c>
      <c r="GG30" s="6" t="s">
        <v>3543</v>
      </c>
      <c r="GH30" s="15">
        <v>0.5</v>
      </c>
      <c r="GK30" s="18"/>
      <c r="GO30"/>
      <c r="GS30"/>
    </row>
    <row r="31" spans="1:201" x14ac:dyDescent="0.4">
      <c r="H31" s="15"/>
      <c r="I31" s="65"/>
      <c r="J31" s="1"/>
      <c r="K31" s="1"/>
      <c r="L31" s="14"/>
      <c r="P31" s="15"/>
      <c r="T31" s="15"/>
      <c r="X31" s="15"/>
      <c r="AB31" s="15"/>
      <c r="AC31" s="1"/>
      <c r="AD31" s="1"/>
      <c r="AE31" s="1"/>
      <c r="AF31" s="14"/>
      <c r="AJ31" s="15"/>
      <c r="AN31" s="15"/>
      <c r="AR31" s="15"/>
      <c r="AV31" s="15"/>
      <c r="AZ31" s="15"/>
      <c r="BD31" s="15"/>
      <c r="BH31" s="15"/>
      <c r="BL31" s="15"/>
      <c r="BM31">
        <v>9</v>
      </c>
      <c r="BN31" t="s">
        <v>2158</v>
      </c>
      <c r="BO31" t="s">
        <v>2006</v>
      </c>
      <c r="BP31" s="15">
        <v>1</v>
      </c>
      <c r="BT31" s="15"/>
      <c r="BX31" s="15"/>
      <c r="CB31" s="15"/>
      <c r="CF31" s="15"/>
      <c r="CJ31" s="15"/>
      <c r="CN31" s="15"/>
      <c r="CR31" s="15"/>
      <c r="CV31" s="15"/>
      <c r="CZ31" s="15"/>
      <c r="DD31" s="15"/>
      <c r="DH31" s="15"/>
      <c r="DL31" s="15"/>
      <c r="DP31" s="15"/>
      <c r="DU31" s="15"/>
      <c r="DZ31" s="15"/>
      <c r="EE31" s="15"/>
      <c r="EJ31" s="15"/>
      <c r="EO31" s="15"/>
      <c r="ET31" s="15"/>
      <c r="EY31" s="15"/>
      <c r="FD31" s="15"/>
      <c r="FI31" s="15"/>
      <c r="FN31" s="15"/>
      <c r="FS31" s="15"/>
      <c r="FX31" s="15"/>
      <c r="GC31" s="15"/>
      <c r="GH31" s="15"/>
      <c r="GK31" s="18"/>
      <c r="GO31"/>
      <c r="GS31"/>
    </row>
    <row r="32" spans="1:201" ht="12.6" thickBot="1" x14ac:dyDescent="0.45">
      <c r="H32" s="15"/>
      <c r="I32" s="64"/>
      <c r="J32" s="19"/>
      <c r="K32" s="19"/>
      <c r="L32" s="20"/>
      <c r="M32" s="19"/>
      <c r="N32" s="19"/>
      <c r="O32" s="19"/>
      <c r="P32" s="20"/>
      <c r="Q32" s="19"/>
      <c r="R32" s="19"/>
      <c r="S32" s="19"/>
      <c r="T32" s="20"/>
      <c r="U32" s="19"/>
      <c r="V32" s="19"/>
      <c r="W32" s="19"/>
      <c r="X32" s="20"/>
      <c r="Y32" s="19"/>
      <c r="Z32" s="19"/>
      <c r="AA32" s="19"/>
      <c r="AB32" s="20"/>
      <c r="AC32" s="19"/>
      <c r="AD32" s="19"/>
      <c r="AE32" s="19"/>
      <c r="AF32" s="20"/>
      <c r="AG32" s="19"/>
      <c r="AH32" s="19"/>
      <c r="AI32" s="19"/>
      <c r="AJ32" s="20"/>
      <c r="AK32" s="19"/>
      <c r="AL32" s="19"/>
      <c r="AM32" s="19"/>
      <c r="AN32" s="20"/>
      <c r="AO32" s="19"/>
      <c r="AP32" s="19"/>
      <c r="AQ32" s="19"/>
      <c r="AR32" s="20"/>
      <c r="AS32" s="19"/>
      <c r="AT32" s="19"/>
      <c r="AU32" s="19"/>
      <c r="AV32" s="20"/>
      <c r="AW32" s="19"/>
      <c r="AX32" s="19"/>
      <c r="AY32" s="19"/>
      <c r="AZ32" s="20"/>
      <c r="BA32" s="19"/>
      <c r="BB32" s="19"/>
      <c r="BC32" s="19"/>
      <c r="BD32" s="20"/>
      <c r="BE32" s="19"/>
      <c r="BF32" s="19"/>
      <c r="BG32" s="19"/>
      <c r="BH32" s="20"/>
      <c r="BI32" s="19"/>
      <c r="BJ32" s="19"/>
      <c r="BK32" s="19"/>
      <c r="BL32" s="20"/>
      <c r="BM32" s="19"/>
      <c r="BN32" s="19"/>
      <c r="BO32" s="19"/>
      <c r="BP32" s="20"/>
      <c r="BQ32" s="19"/>
      <c r="BR32" s="19"/>
      <c r="BS32" s="19"/>
      <c r="BT32" s="20"/>
      <c r="BU32" s="19"/>
      <c r="BV32" s="19"/>
      <c r="BW32" s="19"/>
      <c r="BX32" s="20"/>
      <c r="BY32" s="19"/>
      <c r="BZ32" s="19"/>
      <c r="CA32" s="19"/>
      <c r="CB32" s="20"/>
      <c r="CC32" s="19"/>
      <c r="CD32" s="19"/>
      <c r="CE32" s="19"/>
      <c r="CF32" s="20"/>
      <c r="CG32" s="19"/>
      <c r="CH32" s="19"/>
      <c r="CI32" s="19"/>
      <c r="CJ32" s="20"/>
      <c r="CK32" s="19"/>
      <c r="CL32" s="19"/>
      <c r="CM32" s="19"/>
      <c r="CN32" s="20"/>
      <c r="CO32" s="19"/>
      <c r="CP32" s="19"/>
      <c r="CQ32" s="19"/>
      <c r="CR32" s="20"/>
      <c r="CS32" s="19"/>
      <c r="CT32" s="19"/>
      <c r="CU32" s="19"/>
      <c r="CV32" s="20"/>
      <c r="CW32" s="19"/>
      <c r="CX32" s="19"/>
      <c r="CY32" s="19"/>
      <c r="CZ32" s="20"/>
      <c r="DA32" s="19"/>
      <c r="DB32" s="19"/>
      <c r="DC32" s="19"/>
      <c r="DD32" s="20"/>
      <c r="DE32" s="19"/>
      <c r="DF32" s="19"/>
      <c r="DG32" s="19"/>
      <c r="DH32" s="20"/>
      <c r="DI32" s="19"/>
      <c r="DJ32" s="19"/>
      <c r="DK32" s="19"/>
      <c r="DL32" s="20"/>
      <c r="DM32" s="19"/>
      <c r="DN32" s="19"/>
      <c r="DO32" s="19"/>
      <c r="DP32" s="20"/>
      <c r="DQ32" s="19"/>
      <c r="DR32" s="19"/>
      <c r="DS32" s="19"/>
      <c r="DT32" s="19"/>
      <c r="DU32" s="20"/>
      <c r="DV32" s="19"/>
      <c r="DW32" s="19"/>
      <c r="DX32" s="19"/>
      <c r="DY32" s="19"/>
      <c r="DZ32" s="20"/>
      <c r="EA32" s="19"/>
      <c r="EB32" s="19"/>
      <c r="EC32" s="19"/>
      <c r="ED32" s="19"/>
      <c r="EE32" s="20"/>
      <c r="EF32" s="19"/>
      <c r="EG32" s="19"/>
      <c r="EH32" s="19"/>
      <c r="EI32" s="19"/>
      <c r="EJ32" s="20"/>
      <c r="EK32" s="19"/>
      <c r="EL32" s="19"/>
      <c r="EM32" s="19"/>
      <c r="EN32" s="19"/>
      <c r="EO32" s="20"/>
      <c r="EP32" s="19"/>
      <c r="EQ32" s="19"/>
      <c r="ER32" s="19"/>
      <c r="ES32" s="19"/>
      <c r="ET32" s="20"/>
      <c r="EU32" s="19"/>
      <c r="EV32" s="19"/>
      <c r="EW32" s="19"/>
      <c r="EX32" s="19"/>
      <c r="EY32" s="20"/>
      <c r="EZ32" s="19"/>
      <c r="FA32" s="19"/>
      <c r="FB32" s="19"/>
      <c r="FC32" s="19"/>
      <c r="FD32" s="20"/>
      <c r="FE32" s="19"/>
      <c r="FF32" s="19"/>
      <c r="FG32" s="19"/>
      <c r="FH32" s="19"/>
      <c r="FI32" s="20"/>
      <c r="FJ32" s="19"/>
      <c r="FK32" s="19"/>
      <c r="FL32" s="19"/>
      <c r="FM32" s="19"/>
      <c r="FN32" s="20"/>
      <c r="FO32" s="19"/>
      <c r="FP32" s="19"/>
      <c r="FQ32" s="19"/>
      <c r="FR32" s="19"/>
      <c r="FS32" s="20"/>
      <c r="FT32" s="19"/>
      <c r="FU32" s="19"/>
      <c r="FV32" s="19"/>
      <c r="FW32" s="19"/>
      <c r="FX32" s="20"/>
      <c r="FY32" s="19"/>
      <c r="FZ32" s="19"/>
      <c r="GA32" s="19"/>
      <c r="GB32" s="19"/>
      <c r="GC32" s="20"/>
      <c r="GD32" s="19"/>
      <c r="GE32" s="19"/>
      <c r="GF32" s="19"/>
      <c r="GG32" s="19"/>
      <c r="GH32" s="20"/>
      <c r="GK32" s="18"/>
      <c r="GO32"/>
      <c r="GS32"/>
    </row>
    <row r="33" spans="1:205" x14ac:dyDescent="0.4">
      <c r="B33" s="9" t="s">
        <v>1810</v>
      </c>
      <c r="F33" s="9" t="s">
        <v>1810</v>
      </c>
      <c r="H33" s="15"/>
      <c r="J33" s="9" t="s">
        <v>1813</v>
      </c>
      <c r="K33" s="9"/>
      <c r="L33" s="35"/>
      <c r="M33" s="9"/>
      <c r="N33" s="9" t="s">
        <v>1813</v>
      </c>
      <c r="O33" s="9"/>
      <c r="P33" s="35"/>
      <c r="Q33" s="9"/>
      <c r="R33" s="9" t="s">
        <v>1837</v>
      </c>
      <c r="S33" s="9"/>
      <c r="T33" s="35"/>
      <c r="U33" s="9"/>
      <c r="V33" s="9" t="s">
        <v>1813</v>
      </c>
      <c r="W33" s="9"/>
      <c r="X33" s="35"/>
      <c r="Y33" s="9"/>
      <c r="Z33" s="9" t="s">
        <v>1813</v>
      </c>
      <c r="AA33" s="9"/>
      <c r="AB33" s="35"/>
      <c r="AC33" s="9"/>
      <c r="AD33" s="9" t="s">
        <v>1813</v>
      </c>
      <c r="AE33" s="9"/>
      <c r="AF33" s="35"/>
      <c r="AG33" s="9"/>
      <c r="AH33" s="9" t="s">
        <v>1813</v>
      </c>
      <c r="AI33" s="9"/>
      <c r="AJ33" s="35"/>
      <c r="AK33" s="9"/>
      <c r="AL33" s="9" t="s">
        <v>1813</v>
      </c>
      <c r="AM33" s="9"/>
      <c r="AN33" s="35"/>
      <c r="AO33" s="9"/>
      <c r="AP33" s="9" t="s">
        <v>1813</v>
      </c>
      <c r="AQ33" s="9"/>
      <c r="AR33" s="35"/>
      <c r="AS33" s="9"/>
      <c r="AT33" s="9" t="s">
        <v>1813</v>
      </c>
      <c r="AU33" s="9"/>
      <c r="AV33" s="35"/>
      <c r="AW33" s="9"/>
      <c r="AX33" s="9" t="s">
        <v>1813</v>
      </c>
      <c r="AY33" s="9"/>
      <c r="AZ33" s="35"/>
      <c r="BA33" s="9"/>
      <c r="BB33" s="9" t="s">
        <v>1813</v>
      </c>
      <c r="BC33" s="9"/>
      <c r="BD33" s="35"/>
      <c r="BE33" s="9"/>
      <c r="BF33" s="9" t="s">
        <v>1837</v>
      </c>
      <c r="BG33" s="9"/>
      <c r="BH33" s="35"/>
      <c r="BI33" s="9"/>
      <c r="BJ33" s="9" t="s">
        <v>1813</v>
      </c>
      <c r="BK33" s="9"/>
      <c r="BL33" s="35"/>
      <c r="BM33" s="9"/>
      <c r="BN33" s="9" t="s">
        <v>1813</v>
      </c>
      <c r="BO33" s="9"/>
      <c r="BP33" s="35"/>
      <c r="BQ33" s="9"/>
      <c r="BR33" s="9" t="s">
        <v>1813</v>
      </c>
      <c r="BS33" s="9"/>
      <c r="BT33" s="35"/>
      <c r="BU33" s="9"/>
      <c r="BV33" s="9" t="s">
        <v>1813</v>
      </c>
      <c r="BW33" s="9"/>
      <c r="BX33" s="35"/>
      <c r="BY33" s="9"/>
      <c r="BZ33" s="9" t="s">
        <v>1813</v>
      </c>
      <c r="CA33" s="9"/>
      <c r="CB33" s="35"/>
      <c r="CC33" s="9"/>
      <c r="CD33" s="9" t="s">
        <v>1837</v>
      </c>
      <c r="CE33" s="9"/>
      <c r="CF33" s="35"/>
      <c r="CG33" s="9"/>
      <c r="CH33" s="9" t="s">
        <v>1837</v>
      </c>
      <c r="CI33" s="9"/>
      <c r="CJ33" s="35"/>
      <c r="CK33" s="9"/>
      <c r="CL33" s="9" t="s">
        <v>1813</v>
      </c>
      <c r="CM33" s="9"/>
      <c r="CN33" s="35"/>
      <c r="CO33" s="9"/>
      <c r="CP33" s="9" t="s">
        <v>1813</v>
      </c>
      <c r="CQ33" s="9"/>
      <c r="CR33" s="35"/>
      <c r="CS33" s="9"/>
      <c r="CT33" s="9" t="s">
        <v>1813</v>
      </c>
      <c r="CU33" s="9"/>
      <c r="CV33" s="35"/>
      <c r="CW33" s="9"/>
      <c r="CX33" s="9" t="s">
        <v>1813</v>
      </c>
      <c r="CY33" s="9"/>
      <c r="CZ33" s="35"/>
      <c r="DA33" s="9"/>
      <c r="DB33" s="9" t="s">
        <v>1813</v>
      </c>
      <c r="DC33" s="9"/>
      <c r="DD33" s="35"/>
      <c r="DE33" s="9"/>
      <c r="DF33" s="9" t="s">
        <v>1813</v>
      </c>
      <c r="DG33" s="9"/>
      <c r="DH33" s="35"/>
      <c r="DI33" s="9"/>
      <c r="DJ33" s="9" t="s">
        <v>1813</v>
      </c>
      <c r="DK33" s="9"/>
      <c r="DL33" s="35"/>
      <c r="DM33" s="9"/>
      <c r="DN33" s="9" t="s">
        <v>879</v>
      </c>
      <c r="DO33" s="9"/>
      <c r="DP33" s="35"/>
      <c r="DQ33" s="9"/>
      <c r="DR33" s="9" t="s">
        <v>714</v>
      </c>
      <c r="DS33" s="9"/>
      <c r="DT33" s="9"/>
      <c r="DU33" s="35"/>
      <c r="DV33" s="9"/>
      <c r="DW33" s="9" t="s">
        <v>714</v>
      </c>
      <c r="DX33" s="9">
        <f>AVERAGE(DX34:DX41)</f>
        <v>1904.25</v>
      </c>
      <c r="DY33" s="9"/>
      <c r="DZ33" s="35"/>
      <c r="EA33" s="9"/>
      <c r="EB33" s="9" t="s">
        <v>714</v>
      </c>
      <c r="EC33" s="9">
        <f>AVERAGE(EC34:EC41)</f>
        <v>1759.5</v>
      </c>
      <c r="ED33" s="9"/>
      <c r="EE33" s="35"/>
      <c r="EF33" s="9"/>
      <c r="EG33" s="9" t="s">
        <v>714</v>
      </c>
      <c r="EH33" s="9">
        <f>AVERAGE(EH34:EH41)</f>
        <v>1756</v>
      </c>
      <c r="EI33" s="9"/>
      <c r="EJ33" s="35"/>
      <c r="EK33" s="9"/>
      <c r="EL33" s="9" t="s">
        <v>714</v>
      </c>
      <c r="EM33" s="9">
        <f>AVERAGE(EM34:EM41)</f>
        <v>1755.375</v>
      </c>
      <c r="EN33" s="9"/>
      <c r="EO33" s="35"/>
      <c r="EP33" s="9"/>
      <c r="EQ33" s="9" t="s">
        <v>714</v>
      </c>
      <c r="ER33" s="9">
        <f>AVERAGE(ER34:ER41)</f>
        <v>1891.625</v>
      </c>
      <c r="ES33" s="9"/>
      <c r="ET33" s="35"/>
      <c r="EU33" s="9"/>
      <c r="EV33" s="9" t="s">
        <v>714</v>
      </c>
      <c r="EW33" s="9">
        <f>AVERAGE(EW34:EW41)</f>
        <v>1673.375</v>
      </c>
      <c r="EX33" s="9"/>
      <c r="EY33" s="35"/>
      <c r="EZ33" s="9"/>
      <c r="FA33" s="9" t="s">
        <v>714</v>
      </c>
      <c r="FB33" s="9">
        <f>AVERAGE(FB34:FB41)</f>
        <v>1686.25</v>
      </c>
      <c r="FC33" s="9"/>
      <c r="FD33" s="35"/>
      <c r="FE33" s="9"/>
      <c r="FF33" s="9" t="s">
        <v>714</v>
      </c>
      <c r="FG33" s="9">
        <f>AVERAGE(FG34:FG41)</f>
        <v>1571.5</v>
      </c>
      <c r="FH33" s="9"/>
      <c r="FI33" s="35"/>
      <c r="FJ33" s="9"/>
      <c r="FK33" s="9" t="s">
        <v>714</v>
      </c>
      <c r="FL33" s="9"/>
      <c r="FM33" s="9"/>
      <c r="FN33" s="35"/>
      <c r="FO33" s="9"/>
      <c r="FP33" s="9" t="s">
        <v>714</v>
      </c>
      <c r="FQ33" s="9"/>
      <c r="FR33" s="9"/>
      <c r="FS33" s="35"/>
      <c r="FT33" s="9"/>
      <c r="FU33" s="9" t="s">
        <v>714</v>
      </c>
      <c r="FV33" s="9">
        <f>AVERAGE(FV34:FV41)</f>
        <v>1640.75</v>
      </c>
      <c r="FW33" s="9"/>
      <c r="FX33" s="35"/>
      <c r="FY33" s="9"/>
      <c r="FZ33" s="9" t="s">
        <v>714</v>
      </c>
      <c r="GA33" s="9">
        <f>AVERAGE(GA34:GA41)</f>
        <v>1685.875</v>
      </c>
      <c r="GB33" s="9"/>
      <c r="GC33" s="35"/>
      <c r="GD33" s="9"/>
      <c r="GE33" s="1" t="s">
        <v>1837</v>
      </c>
      <c r="GF33" s="9">
        <f>AVERAGE(GF34:GF41)</f>
        <v>1844.25</v>
      </c>
      <c r="GG33" s="9"/>
      <c r="GH33" s="35"/>
      <c r="GK33" s="18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</row>
    <row r="34" spans="1:205" ht="12.6" x14ac:dyDescent="0.45">
      <c r="A34">
        <v>1</v>
      </c>
      <c r="B34" t="s">
        <v>2086</v>
      </c>
      <c r="C34" t="s">
        <v>2004</v>
      </c>
      <c r="E34">
        <v>1</v>
      </c>
      <c r="F34" t="s">
        <v>2005</v>
      </c>
      <c r="G34" t="s">
        <v>2197</v>
      </c>
      <c r="H34" s="15">
        <v>5</v>
      </c>
      <c r="I34">
        <v>1</v>
      </c>
      <c r="J34" t="s">
        <v>1930</v>
      </c>
      <c r="K34" t="s">
        <v>2160</v>
      </c>
      <c r="L34" s="15">
        <v>4</v>
      </c>
      <c r="M34">
        <v>1</v>
      </c>
      <c r="N34" t="s">
        <v>2158</v>
      </c>
      <c r="O34" t="s">
        <v>2006</v>
      </c>
      <c r="P34" s="15">
        <v>4</v>
      </c>
      <c r="Q34">
        <v>1</v>
      </c>
      <c r="R34" t="s">
        <v>2069</v>
      </c>
      <c r="S34" t="s">
        <v>2006</v>
      </c>
      <c r="T34" s="15">
        <v>4.5</v>
      </c>
      <c r="U34">
        <v>1</v>
      </c>
      <c r="V34" t="s">
        <v>2129</v>
      </c>
      <c r="W34" t="s">
        <v>2004</v>
      </c>
      <c r="X34" s="15">
        <v>5.5</v>
      </c>
      <c r="Y34">
        <v>1</v>
      </c>
      <c r="Z34" t="s">
        <v>1694</v>
      </c>
      <c r="AA34" t="s">
        <v>2006</v>
      </c>
      <c r="AB34" s="15">
        <v>6.5</v>
      </c>
      <c r="AC34">
        <v>1</v>
      </c>
      <c r="AD34" s="40" t="s">
        <v>1488</v>
      </c>
      <c r="AE34" t="s">
        <v>1879</v>
      </c>
      <c r="AF34" s="15">
        <v>5.5</v>
      </c>
      <c r="AG34">
        <v>1</v>
      </c>
      <c r="AH34" t="s">
        <v>1500</v>
      </c>
      <c r="AI34" t="s">
        <v>2006</v>
      </c>
      <c r="AJ34" s="15">
        <v>5</v>
      </c>
      <c r="AK34">
        <v>1</v>
      </c>
      <c r="AL34" t="s">
        <v>2130</v>
      </c>
      <c r="AM34" t="s">
        <v>2004</v>
      </c>
      <c r="AN34" s="15">
        <v>6</v>
      </c>
      <c r="AO34">
        <v>1</v>
      </c>
      <c r="AP34" t="s">
        <v>1699</v>
      </c>
      <c r="AQ34" t="s">
        <v>2004</v>
      </c>
      <c r="AR34" s="15">
        <v>6</v>
      </c>
      <c r="AS34">
        <v>1</v>
      </c>
      <c r="AT34" t="s">
        <v>2107</v>
      </c>
      <c r="AU34" t="s">
        <v>1879</v>
      </c>
      <c r="AV34" s="15">
        <v>5.5</v>
      </c>
      <c r="AW34" s="37">
        <v>1</v>
      </c>
      <c r="AX34" s="37" t="s">
        <v>1497</v>
      </c>
      <c r="AY34" s="37" t="s">
        <v>1858</v>
      </c>
      <c r="AZ34" s="38">
        <v>5.5</v>
      </c>
      <c r="BA34">
        <v>1</v>
      </c>
      <c r="BB34" t="s">
        <v>1922</v>
      </c>
      <c r="BC34" t="s">
        <v>2006</v>
      </c>
      <c r="BD34" s="15">
        <v>5.5</v>
      </c>
      <c r="BE34">
        <v>1</v>
      </c>
      <c r="BF34" t="s">
        <v>1698</v>
      </c>
      <c r="BG34" t="s">
        <v>2006</v>
      </c>
      <c r="BH34" s="15">
        <v>7</v>
      </c>
      <c r="BI34">
        <v>1</v>
      </c>
      <c r="BJ34" t="s">
        <v>1694</v>
      </c>
      <c r="BK34" t="s">
        <v>2006</v>
      </c>
      <c r="BL34" s="15">
        <v>6</v>
      </c>
      <c r="BM34">
        <v>1</v>
      </c>
      <c r="BN34" t="s">
        <v>1922</v>
      </c>
      <c r="BO34" t="s">
        <v>2006</v>
      </c>
      <c r="BP34" s="15">
        <v>6.5</v>
      </c>
      <c r="BQ34">
        <v>1</v>
      </c>
      <c r="BR34" t="s">
        <v>1493</v>
      </c>
      <c r="BS34" t="s">
        <v>2004</v>
      </c>
      <c r="BT34" s="15">
        <v>6</v>
      </c>
      <c r="BU34">
        <v>1</v>
      </c>
      <c r="BV34" t="s">
        <v>2150</v>
      </c>
      <c r="BW34" t="s">
        <v>2004</v>
      </c>
      <c r="BX34" s="15">
        <v>5</v>
      </c>
      <c r="BY34">
        <v>1</v>
      </c>
      <c r="BZ34" t="s">
        <v>1808</v>
      </c>
      <c r="CA34" s="69" t="s">
        <v>1862</v>
      </c>
      <c r="CB34" s="15">
        <v>5.5</v>
      </c>
      <c r="CC34">
        <v>1</v>
      </c>
      <c r="CD34" t="s">
        <v>1937</v>
      </c>
      <c r="CE34" s="40" t="s">
        <v>2082</v>
      </c>
      <c r="CF34" s="15">
        <v>6.5</v>
      </c>
      <c r="CG34">
        <v>1</v>
      </c>
      <c r="CH34" t="s">
        <v>1945</v>
      </c>
      <c r="CI34" t="s">
        <v>2006</v>
      </c>
      <c r="CJ34" s="15">
        <v>6</v>
      </c>
      <c r="CK34">
        <v>1</v>
      </c>
      <c r="CL34" t="s">
        <v>1925</v>
      </c>
      <c r="CM34" t="s">
        <v>2006</v>
      </c>
      <c r="CN34" s="15">
        <v>5.5</v>
      </c>
      <c r="CO34">
        <v>1</v>
      </c>
      <c r="CP34" t="s">
        <v>2157</v>
      </c>
      <c r="CQ34" t="s">
        <v>2006</v>
      </c>
      <c r="CR34" s="15">
        <v>5.5</v>
      </c>
      <c r="CS34">
        <v>1</v>
      </c>
      <c r="CT34" t="s">
        <v>1925</v>
      </c>
      <c r="CU34" t="s">
        <v>2006</v>
      </c>
      <c r="CV34" s="15">
        <v>6.5</v>
      </c>
      <c r="CW34">
        <v>1</v>
      </c>
      <c r="CX34" t="s">
        <v>1937</v>
      </c>
      <c r="CY34" t="s">
        <v>686</v>
      </c>
      <c r="CZ34" s="15">
        <v>5</v>
      </c>
      <c r="DA34">
        <v>1</v>
      </c>
      <c r="DB34" t="s">
        <v>1925</v>
      </c>
      <c r="DC34" t="s">
        <v>2006</v>
      </c>
      <c r="DD34" s="15">
        <v>5</v>
      </c>
      <c r="DE34">
        <v>1</v>
      </c>
      <c r="DF34" t="s">
        <v>1687</v>
      </c>
      <c r="DG34" t="s">
        <v>2006</v>
      </c>
      <c r="DH34" s="15">
        <v>5.5</v>
      </c>
      <c r="DI34">
        <v>1</v>
      </c>
      <c r="DJ34" t="s">
        <v>2158</v>
      </c>
      <c r="DK34" t="s">
        <v>2004</v>
      </c>
      <c r="DL34" s="15">
        <v>5</v>
      </c>
      <c r="DM34">
        <v>1</v>
      </c>
      <c r="DN34" t="s">
        <v>2115</v>
      </c>
      <c r="DO34" t="s">
        <v>2114</v>
      </c>
      <c r="DP34" s="15">
        <v>6</v>
      </c>
      <c r="DQ34">
        <v>1</v>
      </c>
      <c r="DR34" t="s">
        <v>880</v>
      </c>
      <c r="DT34" t="s">
        <v>881</v>
      </c>
      <c r="DU34" s="15">
        <v>5</v>
      </c>
      <c r="DV34">
        <v>1</v>
      </c>
      <c r="DW34" t="s">
        <v>2335</v>
      </c>
      <c r="DX34">
        <v>1961</v>
      </c>
      <c r="DY34" t="s">
        <v>340</v>
      </c>
      <c r="DZ34" s="15">
        <v>6</v>
      </c>
      <c r="EA34">
        <v>1</v>
      </c>
      <c r="EB34" t="s">
        <v>2189</v>
      </c>
      <c r="EC34">
        <v>1842</v>
      </c>
      <c r="ED34" t="s">
        <v>2333</v>
      </c>
      <c r="EE34" s="15">
        <v>5</v>
      </c>
      <c r="EF34">
        <v>1</v>
      </c>
      <c r="EG34" t="s">
        <v>2403</v>
      </c>
      <c r="EH34">
        <v>1834</v>
      </c>
      <c r="EI34" t="s">
        <v>2280</v>
      </c>
      <c r="EJ34" s="15">
        <v>6.5</v>
      </c>
      <c r="EK34">
        <v>1</v>
      </c>
      <c r="EL34" t="s">
        <v>2378</v>
      </c>
      <c r="EM34">
        <v>1744</v>
      </c>
      <c r="EN34" t="s">
        <v>2377</v>
      </c>
      <c r="EO34" s="15">
        <v>6</v>
      </c>
      <c r="EP34">
        <v>1</v>
      </c>
      <c r="EQ34" t="s">
        <v>2553</v>
      </c>
      <c r="ER34">
        <v>1861</v>
      </c>
      <c r="ES34" t="s">
        <v>1540</v>
      </c>
      <c r="ET34" s="15">
        <v>7</v>
      </c>
      <c r="EU34">
        <v>1</v>
      </c>
      <c r="EV34" t="s">
        <v>2792</v>
      </c>
      <c r="EW34">
        <v>1594</v>
      </c>
      <c r="EX34" t="s">
        <v>2160</v>
      </c>
      <c r="EY34" s="15">
        <v>6</v>
      </c>
      <c r="EZ34">
        <v>1</v>
      </c>
      <c r="FA34" t="s">
        <v>2974</v>
      </c>
      <c r="FB34">
        <v>1759</v>
      </c>
      <c r="FC34" t="s">
        <v>1666</v>
      </c>
      <c r="FD34" s="15">
        <v>5</v>
      </c>
      <c r="FE34">
        <v>1</v>
      </c>
      <c r="FF34" t="s">
        <v>1534</v>
      </c>
      <c r="FG34">
        <v>1640</v>
      </c>
      <c r="FH34" s="6" t="s">
        <v>2006</v>
      </c>
      <c r="FI34" s="15">
        <v>5.5</v>
      </c>
      <c r="FJ34">
        <v>1</v>
      </c>
      <c r="FN34" s="39"/>
      <c r="FO34">
        <v>1</v>
      </c>
      <c r="FS34" s="39"/>
      <c r="FT34" s="117">
        <v>1</v>
      </c>
      <c r="FU34" s="117" t="s">
        <v>3318</v>
      </c>
      <c r="FV34" s="117">
        <v>1727</v>
      </c>
      <c r="FW34" s="133" t="s">
        <v>1858</v>
      </c>
      <c r="FX34" s="178">
        <v>6</v>
      </c>
      <c r="FY34">
        <v>1</v>
      </c>
      <c r="FZ34" t="s">
        <v>2571</v>
      </c>
      <c r="GA34">
        <v>1647</v>
      </c>
      <c r="GB34" s="6" t="s">
        <v>2006</v>
      </c>
      <c r="GC34" s="13">
        <v>5.5</v>
      </c>
      <c r="GD34">
        <v>1</v>
      </c>
      <c r="GE34" t="s">
        <v>3547</v>
      </c>
      <c r="GF34">
        <v>1852</v>
      </c>
      <c r="GG34" s="6" t="s">
        <v>2006</v>
      </c>
      <c r="GH34" s="15">
        <v>6</v>
      </c>
      <c r="GI34" s="9"/>
      <c r="GK34" s="41"/>
      <c r="GO34"/>
      <c r="GS34"/>
    </row>
    <row r="35" spans="1:205" ht="12.6" x14ac:dyDescent="0.45">
      <c r="A35">
        <v>2</v>
      </c>
      <c r="B35" t="s">
        <v>2133</v>
      </c>
      <c r="C35" t="s">
        <v>2006</v>
      </c>
      <c r="E35" s="37">
        <v>2</v>
      </c>
      <c r="F35" s="37" t="s">
        <v>2003</v>
      </c>
      <c r="G35" s="37" t="s">
        <v>1686</v>
      </c>
      <c r="H35" s="38">
        <v>3.5</v>
      </c>
      <c r="I35">
        <v>2</v>
      </c>
      <c r="J35" t="s">
        <v>1500</v>
      </c>
      <c r="K35" t="s">
        <v>2078</v>
      </c>
      <c r="L35" s="15">
        <v>3.5</v>
      </c>
      <c r="M35" s="37">
        <v>2</v>
      </c>
      <c r="N35" s="37" t="s">
        <v>1918</v>
      </c>
      <c r="O35" s="37" t="s">
        <v>1858</v>
      </c>
      <c r="P35" s="38">
        <v>3.5</v>
      </c>
      <c r="Q35">
        <v>2</v>
      </c>
      <c r="R35" t="s">
        <v>1698</v>
      </c>
      <c r="S35" t="s">
        <v>2034</v>
      </c>
      <c r="T35" s="15">
        <v>4</v>
      </c>
      <c r="U35" s="37">
        <v>2</v>
      </c>
      <c r="V35" s="37" t="s">
        <v>1918</v>
      </c>
      <c r="W35" s="37" t="s">
        <v>1858</v>
      </c>
      <c r="X35" s="38">
        <v>5.5</v>
      </c>
      <c r="Y35">
        <v>2</v>
      </c>
      <c r="Z35" t="s">
        <v>1880</v>
      </c>
      <c r="AA35" t="s">
        <v>2006</v>
      </c>
      <c r="AB35" s="15">
        <v>6</v>
      </c>
      <c r="AC35" s="37">
        <v>2</v>
      </c>
      <c r="AD35" s="37" t="s">
        <v>1497</v>
      </c>
      <c r="AE35" s="37" t="s">
        <v>1858</v>
      </c>
      <c r="AF35" s="38">
        <v>5</v>
      </c>
      <c r="AG35">
        <v>2</v>
      </c>
      <c r="AH35" t="s">
        <v>2131</v>
      </c>
      <c r="AI35" t="s">
        <v>2006</v>
      </c>
      <c r="AJ35" s="15">
        <v>4.5</v>
      </c>
      <c r="AK35">
        <v>2</v>
      </c>
      <c r="AL35" t="s">
        <v>1925</v>
      </c>
      <c r="AM35" t="s">
        <v>2006</v>
      </c>
      <c r="AN35" s="15">
        <v>5</v>
      </c>
      <c r="AO35">
        <v>2</v>
      </c>
      <c r="AP35" t="s">
        <v>1700</v>
      </c>
      <c r="AQ35" t="s">
        <v>2004</v>
      </c>
      <c r="AR35" s="15">
        <v>4.5</v>
      </c>
      <c r="AS35">
        <v>2</v>
      </c>
      <c r="AT35" t="s">
        <v>2131</v>
      </c>
      <c r="AU35" t="s">
        <v>2006</v>
      </c>
      <c r="AV35" s="15">
        <v>5</v>
      </c>
      <c r="AW35">
        <v>2</v>
      </c>
      <c r="AX35" t="s">
        <v>1922</v>
      </c>
      <c r="AY35" t="s">
        <v>2006</v>
      </c>
      <c r="AZ35" s="15">
        <v>4.5</v>
      </c>
      <c r="BA35">
        <v>2</v>
      </c>
      <c r="BB35" t="s">
        <v>1696</v>
      </c>
      <c r="BC35" t="s">
        <v>2006</v>
      </c>
      <c r="BD35" s="15">
        <v>5</v>
      </c>
      <c r="BE35" s="37">
        <v>2</v>
      </c>
      <c r="BF35" s="37" t="s">
        <v>1496</v>
      </c>
      <c r="BG35" s="37" t="s">
        <v>1858</v>
      </c>
      <c r="BH35" s="38">
        <v>6.5</v>
      </c>
      <c r="BI35">
        <v>2</v>
      </c>
      <c r="BJ35" t="s">
        <v>1687</v>
      </c>
      <c r="BK35" t="s">
        <v>2006</v>
      </c>
      <c r="BL35" s="15">
        <v>4</v>
      </c>
      <c r="BM35">
        <v>2</v>
      </c>
      <c r="BN35" t="s">
        <v>2069</v>
      </c>
      <c r="BO35" t="s">
        <v>2006</v>
      </c>
      <c r="BP35" s="15">
        <v>6</v>
      </c>
      <c r="BQ35">
        <v>2</v>
      </c>
      <c r="BR35" t="s">
        <v>1500</v>
      </c>
      <c r="BS35" t="s">
        <v>2006</v>
      </c>
      <c r="BT35" s="15">
        <v>5</v>
      </c>
      <c r="BU35">
        <v>2</v>
      </c>
      <c r="BV35" t="s">
        <v>2069</v>
      </c>
      <c r="BW35" t="s">
        <v>2006</v>
      </c>
      <c r="BX35" s="15">
        <v>5</v>
      </c>
      <c r="BY35" s="46">
        <v>2</v>
      </c>
      <c r="BZ35" s="46" t="s">
        <v>1497</v>
      </c>
      <c r="CA35" s="46" t="s">
        <v>1858</v>
      </c>
      <c r="CB35" s="47">
        <v>5.5</v>
      </c>
      <c r="CC35">
        <v>2</v>
      </c>
      <c r="CD35" t="s">
        <v>1387</v>
      </c>
      <c r="CE35" t="s">
        <v>2006</v>
      </c>
      <c r="CF35" s="15">
        <v>4.5</v>
      </c>
      <c r="CG35">
        <v>2</v>
      </c>
      <c r="CH35" t="s">
        <v>990</v>
      </c>
      <c r="CI35" t="s">
        <v>2006</v>
      </c>
      <c r="CJ35" s="15">
        <v>6</v>
      </c>
      <c r="CK35">
        <v>2</v>
      </c>
      <c r="CL35" t="s">
        <v>2069</v>
      </c>
      <c r="CM35" t="s">
        <v>2006</v>
      </c>
      <c r="CN35" s="15">
        <v>5</v>
      </c>
      <c r="CO35">
        <v>2</v>
      </c>
      <c r="CP35" t="s">
        <v>1696</v>
      </c>
      <c r="CQ35" t="s">
        <v>2006</v>
      </c>
      <c r="CR35" s="15">
        <v>5</v>
      </c>
      <c r="CS35">
        <v>2</v>
      </c>
      <c r="CT35" t="s">
        <v>1660</v>
      </c>
      <c r="CU35" t="s">
        <v>1204</v>
      </c>
      <c r="CV35" s="15"/>
      <c r="CW35">
        <v>2</v>
      </c>
      <c r="CX35" t="s">
        <v>1605</v>
      </c>
      <c r="CY35" t="s">
        <v>2078</v>
      </c>
      <c r="CZ35" s="15">
        <v>5</v>
      </c>
      <c r="DA35" s="46">
        <v>2</v>
      </c>
      <c r="DB35" s="46" t="s">
        <v>1475</v>
      </c>
      <c r="DC35" s="46" t="s">
        <v>1858</v>
      </c>
      <c r="DD35" s="47">
        <v>4.5</v>
      </c>
      <c r="DE35">
        <v>2</v>
      </c>
      <c r="DF35" t="s">
        <v>1327</v>
      </c>
      <c r="DG35" t="s">
        <v>2082</v>
      </c>
      <c r="DH35" s="15">
        <v>5</v>
      </c>
      <c r="DI35">
        <v>2</v>
      </c>
      <c r="DJ35" t="s">
        <v>1701</v>
      </c>
      <c r="DK35" t="s">
        <v>1885</v>
      </c>
      <c r="DL35" s="15">
        <v>4</v>
      </c>
      <c r="DM35">
        <v>2</v>
      </c>
      <c r="DN35" t="s">
        <v>2116</v>
      </c>
      <c r="DO35" t="s">
        <v>1792</v>
      </c>
      <c r="DP35" s="15">
        <v>5.5</v>
      </c>
      <c r="DQ35">
        <v>2</v>
      </c>
      <c r="DR35" t="s">
        <v>882</v>
      </c>
      <c r="DT35" t="s">
        <v>771</v>
      </c>
      <c r="DU35" s="15">
        <v>4.5</v>
      </c>
      <c r="DV35">
        <v>2</v>
      </c>
      <c r="DW35" t="s">
        <v>878</v>
      </c>
      <c r="DX35">
        <v>1915</v>
      </c>
      <c r="DY35" t="s">
        <v>2181</v>
      </c>
      <c r="DZ35" s="15">
        <v>4.5</v>
      </c>
      <c r="EA35">
        <v>2</v>
      </c>
      <c r="EB35" t="s">
        <v>2334</v>
      </c>
      <c r="EC35">
        <v>1591</v>
      </c>
      <c r="ED35" t="s">
        <v>2103</v>
      </c>
      <c r="EE35" s="15">
        <v>4.5</v>
      </c>
      <c r="EF35">
        <v>2</v>
      </c>
      <c r="EG35" t="s">
        <v>2259</v>
      </c>
      <c r="EH35">
        <v>1822</v>
      </c>
      <c r="EI35" t="s">
        <v>1540</v>
      </c>
      <c r="EJ35" s="15">
        <v>5.5</v>
      </c>
      <c r="EK35">
        <v>2</v>
      </c>
      <c r="EL35" t="s">
        <v>2379</v>
      </c>
      <c r="EM35">
        <v>1789</v>
      </c>
      <c r="EN35" t="s">
        <v>1995</v>
      </c>
      <c r="EO35" s="15">
        <v>5.5</v>
      </c>
      <c r="EP35">
        <v>2</v>
      </c>
      <c r="EQ35" t="s">
        <v>2554</v>
      </c>
      <c r="ER35">
        <v>1946</v>
      </c>
      <c r="ES35" s="5" t="s">
        <v>2599</v>
      </c>
      <c r="ET35" s="15">
        <v>4.5</v>
      </c>
      <c r="EU35">
        <v>2</v>
      </c>
      <c r="EV35" t="s">
        <v>1393</v>
      </c>
      <c r="EW35">
        <v>1639</v>
      </c>
      <c r="EX35" t="s">
        <v>2160</v>
      </c>
      <c r="EY35" s="15">
        <v>5</v>
      </c>
      <c r="EZ35">
        <v>2</v>
      </c>
      <c r="FA35" t="s">
        <v>2792</v>
      </c>
      <c r="FB35">
        <v>1611</v>
      </c>
      <c r="FC35" t="s">
        <v>2160</v>
      </c>
      <c r="FD35" s="15">
        <v>5</v>
      </c>
      <c r="FE35">
        <v>2</v>
      </c>
      <c r="FF35" t="s">
        <v>2568</v>
      </c>
      <c r="FG35">
        <v>1658</v>
      </c>
      <c r="FH35" s="6" t="s">
        <v>2006</v>
      </c>
      <c r="FI35" s="15">
        <v>5</v>
      </c>
      <c r="FJ35">
        <v>2</v>
      </c>
      <c r="FN35" s="39"/>
      <c r="FO35">
        <v>2</v>
      </c>
      <c r="FS35" s="39"/>
      <c r="FT35">
        <v>2</v>
      </c>
      <c r="FU35" t="s">
        <v>2585</v>
      </c>
      <c r="FV35">
        <v>1523</v>
      </c>
      <c r="FW35" s="6" t="s">
        <v>2006</v>
      </c>
      <c r="FX35" s="13">
        <v>4.5</v>
      </c>
      <c r="FY35">
        <v>2</v>
      </c>
      <c r="FZ35" t="s">
        <v>2969</v>
      </c>
      <c r="GA35">
        <v>1735</v>
      </c>
      <c r="GB35" s="6" t="s">
        <v>2967</v>
      </c>
      <c r="GC35" s="13">
        <v>5.5</v>
      </c>
      <c r="GD35">
        <v>2</v>
      </c>
      <c r="GE35" t="s">
        <v>2556</v>
      </c>
      <c r="GF35">
        <v>1908</v>
      </c>
      <c r="GG35" s="6" t="s">
        <v>2006</v>
      </c>
      <c r="GH35" s="15">
        <v>5</v>
      </c>
      <c r="GK35" s="12"/>
      <c r="GO35"/>
      <c r="GS35"/>
    </row>
    <row r="36" spans="1:205" x14ac:dyDescent="0.4">
      <c r="A36">
        <v>3</v>
      </c>
      <c r="B36" t="s">
        <v>2005</v>
      </c>
      <c r="C36" t="s">
        <v>2197</v>
      </c>
      <c r="E36">
        <v>3</v>
      </c>
      <c r="F36" t="s">
        <v>2133</v>
      </c>
      <c r="G36" t="s">
        <v>2006</v>
      </c>
      <c r="H36" s="15">
        <v>3.5</v>
      </c>
      <c r="I36">
        <v>3</v>
      </c>
      <c r="J36" t="s">
        <v>2109</v>
      </c>
      <c r="K36" t="s">
        <v>1879</v>
      </c>
      <c r="L36" s="15">
        <v>3.5</v>
      </c>
      <c r="M36">
        <v>3</v>
      </c>
      <c r="N36" t="s">
        <v>2134</v>
      </c>
      <c r="O36" t="s">
        <v>2006</v>
      </c>
      <c r="P36" s="15">
        <v>3.5</v>
      </c>
      <c r="Q36">
        <v>3</v>
      </c>
      <c r="R36" t="s">
        <v>1924</v>
      </c>
      <c r="S36" t="s">
        <v>2034</v>
      </c>
      <c r="T36" s="15">
        <v>3</v>
      </c>
      <c r="U36">
        <v>3</v>
      </c>
      <c r="V36" t="s">
        <v>1880</v>
      </c>
      <c r="W36" t="s">
        <v>2006</v>
      </c>
      <c r="X36" s="15">
        <v>4.5</v>
      </c>
      <c r="Y36">
        <v>3</v>
      </c>
      <c r="Z36" t="s">
        <v>1493</v>
      </c>
      <c r="AA36" t="s">
        <v>2004</v>
      </c>
      <c r="AB36" s="15">
        <v>5</v>
      </c>
      <c r="AC36">
        <v>3</v>
      </c>
      <c r="AD36" t="s">
        <v>2135</v>
      </c>
      <c r="AE36" t="s">
        <v>2078</v>
      </c>
      <c r="AF36" s="15">
        <v>4</v>
      </c>
      <c r="AG36">
        <v>3</v>
      </c>
      <c r="AH36" t="s">
        <v>1944</v>
      </c>
      <c r="AI36" t="s">
        <v>2004</v>
      </c>
      <c r="AJ36" s="15">
        <v>3.5</v>
      </c>
      <c r="AK36" s="37">
        <v>3</v>
      </c>
      <c r="AL36" s="37" t="s">
        <v>1970</v>
      </c>
      <c r="AM36" s="37" t="s">
        <v>1858</v>
      </c>
      <c r="AN36" s="38">
        <v>4.5</v>
      </c>
      <c r="AO36">
        <v>3</v>
      </c>
      <c r="AP36" t="s">
        <v>2131</v>
      </c>
      <c r="AQ36" t="s">
        <v>2006</v>
      </c>
      <c r="AR36" s="15">
        <v>3.5</v>
      </c>
      <c r="AS36">
        <v>3</v>
      </c>
      <c r="AT36" t="s">
        <v>1698</v>
      </c>
      <c r="AU36" t="s">
        <v>2006</v>
      </c>
      <c r="AV36" s="15">
        <v>4.5</v>
      </c>
      <c r="AW36">
        <v>3</v>
      </c>
      <c r="AX36" t="s">
        <v>2069</v>
      </c>
      <c r="AY36" t="s">
        <v>2006</v>
      </c>
      <c r="AZ36" s="15">
        <v>3.5</v>
      </c>
      <c r="BA36">
        <v>3</v>
      </c>
      <c r="BB36" t="s">
        <v>2069</v>
      </c>
      <c r="BC36" t="s">
        <v>2006</v>
      </c>
      <c r="BD36" s="15">
        <v>4.5</v>
      </c>
      <c r="BE36" s="37">
        <v>3</v>
      </c>
      <c r="BF36" s="37" t="s">
        <v>1688</v>
      </c>
      <c r="BG36" s="37" t="s">
        <v>1858</v>
      </c>
      <c r="BH36" s="38">
        <v>5.5</v>
      </c>
      <c r="BI36">
        <v>3</v>
      </c>
      <c r="BJ36" t="s">
        <v>1500</v>
      </c>
      <c r="BK36" t="s">
        <v>2006</v>
      </c>
      <c r="BL36" s="15">
        <v>3.5</v>
      </c>
      <c r="BM36">
        <v>3</v>
      </c>
      <c r="BN36" t="s">
        <v>1949</v>
      </c>
      <c r="BO36" t="s">
        <v>1886</v>
      </c>
      <c r="BP36" s="15">
        <v>3.5</v>
      </c>
      <c r="BQ36" s="37">
        <v>3</v>
      </c>
      <c r="BR36" s="37" t="s">
        <v>1497</v>
      </c>
      <c r="BS36" s="37" t="s">
        <v>1858</v>
      </c>
      <c r="BT36" s="38">
        <v>4.5</v>
      </c>
      <c r="BU36" s="40">
        <v>3</v>
      </c>
      <c r="BV36" s="40" t="s">
        <v>1575</v>
      </c>
      <c r="BW36" s="40" t="s">
        <v>1577</v>
      </c>
      <c r="BX36" s="43">
        <v>5</v>
      </c>
      <c r="BY36" s="40">
        <v>3</v>
      </c>
      <c r="BZ36" s="40" t="s">
        <v>1679</v>
      </c>
      <c r="CA36" s="40" t="s">
        <v>2078</v>
      </c>
      <c r="CB36" s="43">
        <v>4.5</v>
      </c>
      <c r="CC36" s="40">
        <v>3</v>
      </c>
      <c r="CD36" s="40" t="s">
        <v>1945</v>
      </c>
      <c r="CE36" s="40" t="s">
        <v>2006</v>
      </c>
      <c r="CF36" s="43">
        <v>4</v>
      </c>
      <c r="CG36" s="40">
        <v>3</v>
      </c>
      <c r="CH36" t="s">
        <v>1718</v>
      </c>
      <c r="CI36" t="s">
        <v>1716</v>
      </c>
      <c r="CJ36" s="43">
        <v>5</v>
      </c>
      <c r="CK36" s="40">
        <v>3</v>
      </c>
      <c r="CL36" t="s">
        <v>1575</v>
      </c>
      <c r="CM36" t="s">
        <v>1414</v>
      </c>
      <c r="CN36" s="43">
        <v>5</v>
      </c>
      <c r="CO36" s="40">
        <v>3</v>
      </c>
      <c r="CP36" t="s">
        <v>1605</v>
      </c>
      <c r="CQ36" t="s">
        <v>2078</v>
      </c>
      <c r="CR36" s="43">
        <v>3.5</v>
      </c>
      <c r="CS36" s="40">
        <v>3</v>
      </c>
      <c r="CT36" t="s">
        <v>1611</v>
      </c>
      <c r="CU36" t="s">
        <v>1989</v>
      </c>
      <c r="CV36" s="43"/>
      <c r="CW36" s="40">
        <v>3</v>
      </c>
      <c r="CX36" t="s">
        <v>1095</v>
      </c>
      <c r="CY36" t="s">
        <v>1540</v>
      </c>
      <c r="CZ36" s="43">
        <v>4.5</v>
      </c>
      <c r="DA36" s="37">
        <v>3</v>
      </c>
      <c r="DB36" s="46" t="s">
        <v>1473</v>
      </c>
      <c r="DC36" s="46" t="s">
        <v>1858</v>
      </c>
      <c r="DD36" s="38">
        <v>3.5</v>
      </c>
      <c r="DE36" s="40">
        <v>3</v>
      </c>
      <c r="DF36" t="s">
        <v>1328</v>
      </c>
      <c r="DG36" t="s">
        <v>2082</v>
      </c>
      <c r="DH36" s="43">
        <v>4.5</v>
      </c>
      <c r="DI36" s="40">
        <v>3</v>
      </c>
      <c r="DJ36" t="s">
        <v>1105</v>
      </c>
      <c r="DK36" t="s">
        <v>914</v>
      </c>
      <c r="DL36" s="43">
        <v>4</v>
      </c>
      <c r="DM36" s="40">
        <v>3</v>
      </c>
      <c r="DN36" t="s">
        <v>2117</v>
      </c>
      <c r="DO36" t="s">
        <v>2118</v>
      </c>
      <c r="DP36" s="43">
        <v>4</v>
      </c>
      <c r="DQ36" s="40">
        <v>3</v>
      </c>
      <c r="DR36" t="s">
        <v>883</v>
      </c>
      <c r="DT36" t="s">
        <v>772</v>
      </c>
      <c r="DU36" s="43">
        <v>4</v>
      </c>
      <c r="DV36" s="40">
        <v>3</v>
      </c>
      <c r="DW36" t="s">
        <v>2336</v>
      </c>
      <c r="DX36">
        <v>1941</v>
      </c>
      <c r="DY36" t="s">
        <v>2182</v>
      </c>
      <c r="DZ36" s="15">
        <v>4</v>
      </c>
      <c r="EA36" s="40">
        <v>3</v>
      </c>
      <c r="EB36" t="s">
        <v>2372</v>
      </c>
      <c r="EC36">
        <v>1767</v>
      </c>
      <c r="ED36" t="s">
        <v>2337</v>
      </c>
      <c r="EE36" s="15">
        <v>4.5</v>
      </c>
      <c r="EF36" s="40">
        <v>3</v>
      </c>
      <c r="EG36" t="s">
        <v>2404</v>
      </c>
      <c r="EH36">
        <v>1772</v>
      </c>
      <c r="EI36" t="s">
        <v>2281</v>
      </c>
      <c r="EJ36" s="15">
        <v>5</v>
      </c>
      <c r="EK36" s="40">
        <v>3</v>
      </c>
      <c r="EL36" t="s">
        <v>2209</v>
      </c>
      <c r="EM36">
        <v>1731</v>
      </c>
      <c r="EN36" t="s">
        <v>191</v>
      </c>
      <c r="EO36" s="15">
        <v>4.5</v>
      </c>
      <c r="EP36" s="40">
        <v>3</v>
      </c>
      <c r="EQ36" t="s">
        <v>2555</v>
      </c>
      <c r="ER36">
        <v>1919</v>
      </c>
      <c r="ES36" t="s">
        <v>2006</v>
      </c>
      <c r="ET36" s="15">
        <v>4</v>
      </c>
      <c r="EU36" s="40">
        <v>3</v>
      </c>
      <c r="EV36" t="s">
        <v>2793</v>
      </c>
      <c r="EW36">
        <v>1696</v>
      </c>
      <c r="EX36" t="s">
        <v>2160</v>
      </c>
      <c r="EY36" s="15">
        <v>4.5</v>
      </c>
      <c r="EZ36" s="40">
        <v>3</v>
      </c>
      <c r="FA36" t="s">
        <v>1687</v>
      </c>
      <c r="FB36">
        <v>1749</v>
      </c>
      <c r="FC36" t="s">
        <v>2006</v>
      </c>
      <c r="FD36" s="15">
        <v>4</v>
      </c>
      <c r="FE36" s="40">
        <v>3</v>
      </c>
      <c r="FF36" t="s">
        <v>2571</v>
      </c>
      <c r="FG36">
        <v>1589</v>
      </c>
      <c r="FH36" s="6" t="s">
        <v>2006</v>
      </c>
      <c r="FI36" s="15">
        <v>4.5</v>
      </c>
      <c r="FJ36" s="40">
        <v>3</v>
      </c>
      <c r="FN36" s="39"/>
      <c r="FO36" s="40">
        <v>3</v>
      </c>
      <c r="FS36" s="39"/>
      <c r="FT36" s="40">
        <v>3</v>
      </c>
      <c r="FU36" t="s">
        <v>1534</v>
      </c>
      <c r="FV36">
        <v>1651</v>
      </c>
      <c r="FW36" s="6" t="s">
        <v>2006</v>
      </c>
      <c r="FX36" s="17">
        <v>4</v>
      </c>
      <c r="FY36" s="40">
        <v>3</v>
      </c>
      <c r="FZ36" t="s">
        <v>1393</v>
      </c>
      <c r="GA36">
        <v>1613</v>
      </c>
      <c r="GB36" s="6" t="s">
        <v>2160</v>
      </c>
      <c r="GC36" s="17">
        <v>5</v>
      </c>
      <c r="GD36" s="40">
        <v>3</v>
      </c>
      <c r="GE36" t="s">
        <v>2969</v>
      </c>
      <c r="GF36">
        <v>1834</v>
      </c>
      <c r="GG36" s="6" t="s">
        <v>2967</v>
      </c>
      <c r="GH36" s="15">
        <v>5</v>
      </c>
      <c r="GK36" s="12"/>
      <c r="GO36"/>
      <c r="GS36"/>
    </row>
    <row r="37" spans="1:205" ht="12.6" x14ac:dyDescent="0.45">
      <c r="A37">
        <v>4</v>
      </c>
      <c r="B37" t="s">
        <v>1951</v>
      </c>
      <c r="C37" t="s">
        <v>1879</v>
      </c>
      <c r="E37" s="37">
        <v>4</v>
      </c>
      <c r="F37" s="37" t="s">
        <v>1918</v>
      </c>
      <c r="G37" s="37" t="s">
        <v>1858</v>
      </c>
      <c r="H37" s="38">
        <v>3</v>
      </c>
      <c r="I37" s="37">
        <v>4</v>
      </c>
      <c r="J37" s="37" t="s">
        <v>1201</v>
      </c>
      <c r="K37" s="37" t="s">
        <v>1858</v>
      </c>
      <c r="L37" s="38">
        <v>3.5</v>
      </c>
      <c r="M37">
        <v>4</v>
      </c>
      <c r="N37" t="s">
        <v>2130</v>
      </c>
      <c r="O37" t="s">
        <v>2004</v>
      </c>
      <c r="P37" s="15">
        <v>3.5</v>
      </c>
      <c r="Q37">
        <v>4</v>
      </c>
      <c r="R37" t="s">
        <v>1945</v>
      </c>
      <c r="S37" t="s">
        <v>2006</v>
      </c>
      <c r="T37" s="15">
        <v>3</v>
      </c>
      <c r="U37" s="37">
        <v>4</v>
      </c>
      <c r="V37" s="37" t="s">
        <v>1503</v>
      </c>
      <c r="W37" s="37" t="s">
        <v>1858</v>
      </c>
      <c r="X37" s="38">
        <v>4</v>
      </c>
      <c r="Y37" s="37">
        <v>4</v>
      </c>
      <c r="Z37" s="37" t="s">
        <v>1902</v>
      </c>
      <c r="AA37" s="37" t="s">
        <v>1858</v>
      </c>
      <c r="AB37" s="38">
        <v>3</v>
      </c>
      <c r="AC37">
        <v>4</v>
      </c>
      <c r="AD37" t="s">
        <v>1946</v>
      </c>
      <c r="AE37" t="s">
        <v>2006</v>
      </c>
      <c r="AF37" s="15">
        <v>4</v>
      </c>
      <c r="AG37">
        <v>4</v>
      </c>
      <c r="AH37" t="s">
        <v>1947</v>
      </c>
      <c r="AI37" s="69" t="s">
        <v>1862</v>
      </c>
      <c r="AJ37" s="15">
        <v>3</v>
      </c>
      <c r="AK37">
        <v>4</v>
      </c>
      <c r="AL37" t="s">
        <v>1948</v>
      </c>
      <c r="AM37" t="s">
        <v>2004</v>
      </c>
      <c r="AN37" s="15">
        <v>3.5</v>
      </c>
      <c r="AO37">
        <v>4</v>
      </c>
      <c r="AP37" t="s">
        <v>2107</v>
      </c>
      <c r="AQ37" t="s">
        <v>2078</v>
      </c>
      <c r="AR37" s="15">
        <v>3.5</v>
      </c>
      <c r="AS37" s="37">
        <v>4</v>
      </c>
      <c r="AT37" s="37" t="s">
        <v>1503</v>
      </c>
      <c r="AU37" s="37" t="s">
        <v>1858</v>
      </c>
      <c r="AV37" s="38">
        <v>3.5</v>
      </c>
      <c r="AW37">
        <v>4</v>
      </c>
      <c r="AX37" t="s">
        <v>1699</v>
      </c>
      <c r="AY37" t="s">
        <v>2004</v>
      </c>
      <c r="AZ37" s="15">
        <v>3.5</v>
      </c>
      <c r="BA37">
        <v>4</v>
      </c>
      <c r="BB37" t="s">
        <v>2131</v>
      </c>
      <c r="BC37" t="s">
        <v>2006</v>
      </c>
      <c r="BD37" s="15">
        <v>4</v>
      </c>
      <c r="BE37">
        <v>4</v>
      </c>
      <c r="BF37" t="s">
        <v>1945</v>
      </c>
      <c r="BG37" t="s">
        <v>2006</v>
      </c>
      <c r="BH37" s="15">
        <v>5</v>
      </c>
      <c r="BI37" s="37">
        <v>4</v>
      </c>
      <c r="BJ37" s="37" t="s">
        <v>1763</v>
      </c>
      <c r="BK37" s="37" t="s">
        <v>1858</v>
      </c>
      <c r="BL37" s="38">
        <v>3.5</v>
      </c>
      <c r="BM37">
        <v>4</v>
      </c>
      <c r="BN37" t="s">
        <v>1573</v>
      </c>
      <c r="BO37" t="s">
        <v>2004</v>
      </c>
      <c r="BP37" s="15">
        <v>3.5</v>
      </c>
      <c r="BQ37">
        <v>4</v>
      </c>
      <c r="BR37" t="s">
        <v>1945</v>
      </c>
      <c r="BS37" t="s">
        <v>2006</v>
      </c>
      <c r="BT37" s="15">
        <v>4</v>
      </c>
      <c r="BU37" s="46">
        <v>4</v>
      </c>
      <c r="BV37" s="46" t="s">
        <v>1902</v>
      </c>
      <c r="BW37" s="46" t="s">
        <v>1858</v>
      </c>
      <c r="BX37" s="47">
        <v>4</v>
      </c>
      <c r="BY37">
        <v>4</v>
      </c>
      <c r="BZ37" t="s">
        <v>2069</v>
      </c>
      <c r="CA37" t="s">
        <v>2006</v>
      </c>
      <c r="CB37" s="15">
        <v>4</v>
      </c>
      <c r="CC37">
        <v>4</v>
      </c>
      <c r="CD37" t="s">
        <v>1195</v>
      </c>
      <c r="CE37" t="s">
        <v>2006</v>
      </c>
      <c r="CF37" s="15">
        <v>4</v>
      </c>
      <c r="CG37">
        <v>4</v>
      </c>
      <c r="CH37" t="s">
        <v>1195</v>
      </c>
      <c r="CI37" t="s">
        <v>2006</v>
      </c>
      <c r="CJ37" s="15">
        <v>4</v>
      </c>
      <c r="CK37">
        <v>4</v>
      </c>
      <c r="CL37" t="s">
        <v>1759</v>
      </c>
      <c r="CM37" s="69" t="s">
        <v>1862</v>
      </c>
      <c r="CN37" s="15">
        <v>4.5</v>
      </c>
      <c r="CO37">
        <v>4</v>
      </c>
      <c r="CP37" t="s">
        <v>1606</v>
      </c>
      <c r="CQ37" s="40" t="s">
        <v>2006</v>
      </c>
      <c r="CR37" s="15">
        <v>3</v>
      </c>
      <c r="CS37">
        <v>4</v>
      </c>
      <c r="CT37" t="s">
        <v>1661</v>
      </c>
      <c r="CU37" t="s">
        <v>1203</v>
      </c>
      <c r="CV37" s="15"/>
      <c r="CW37">
        <v>4</v>
      </c>
      <c r="CX37" t="s">
        <v>1701</v>
      </c>
      <c r="CY37" s="40" t="s">
        <v>1885</v>
      </c>
      <c r="CZ37" s="15">
        <v>4.5</v>
      </c>
      <c r="DA37">
        <v>4</v>
      </c>
      <c r="DB37" t="s">
        <v>1327</v>
      </c>
      <c r="DC37" t="s">
        <v>2082</v>
      </c>
      <c r="DD37" s="15">
        <v>3.5</v>
      </c>
      <c r="DE37" s="46">
        <v>4</v>
      </c>
      <c r="DF37" s="46" t="s">
        <v>1473</v>
      </c>
      <c r="DG37" s="46" t="s">
        <v>1858</v>
      </c>
      <c r="DH37" s="47">
        <v>3.5</v>
      </c>
      <c r="DI37">
        <v>4</v>
      </c>
      <c r="DJ37" t="s">
        <v>1329</v>
      </c>
      <c r="DK37" t="s">
        <v>2160</v>
      </c>
      <c r="DL37" s="15">
        <v>4</v>
      </c>
      <c r="DM37">
        <v>4</v>
      </c>
      <c r="DN37" t="s">
        <v>2119</v>
      </c>
      <c r="DO37" t="s">
        <v>2103</v>
      </c>
      <c r="DP37" s="15">
        <v>3.5</v>
      </c>
      <c r="DQ37">
        <v>4</v>
      </c>
      <c r="DR37" t="s">
        <v>884</v>
      </c>
      <c r="DT37" t="s">
        <v>2121</v>
      </c>
      <c r="DU37" s="15">
        <v>3.5</v>
      </c>
      <c r="DV37">
        <v>4</v>
      </c>
      <c r="DW37" t="s">
        <v>2178</v>
      </c>
      <c r="DX37">
        <v>1855</v>
      </c>
      <c r="DY37" t="s">
        <v>689</v>
      </c>
      <c r="DZ37" s="15">
        <v>4</v>
      </c>
      <c r="EA37">
        <v>4</v>
      </c>
      <c r="EB37" t="s">
        <v>2339</v>
      </c>
      <c r="EC37">
        <v>1794</v>
      </c>
      <c r="ED37" t="s">
        <v>2118</v>
      </c>
      <c r="EE37" s="15">
        <v>4.5</v>
      </c>
      <c r="EF37">
        <v>4</v>
      </c>
      <c r="EG37" t="s">
        <v>2124</v>
      </c>
      <c r="EH37">
        <v>1806</v>
      </c>
      <c r="EI37" t="s">
        <v>2103</v>
      </c>
      <c r="EJ37" s="15">
        <v>3</v>
      </c>
      <c r="EK37">
        <v>4</v>
      </c>
      <c r="EL37" t="s">
        <v>880</v>
      </c>
      <c r="EM37">
        <v>1786</v>
      </c>
      <c r="EN37" t="s">
        <v>881</v>
      </c>
      <c r="EO37" s="15">
        <v>4</v>
      </c>
      <c r="EP37">
        <v>4</v>
      </c>
      <c r="EQ37" t="s">
        <v>2556</v>
      </c>
      <c r="ER37">
        <v>1878</v>
      </c>
      <c r="ES37" t="s">
        <v>2006</v>
      </c>
      <c r="ET37" s="15">
        <v>3.5</v>
      </c>
      <c r="EU37">
        <v>4</v>
      </c>
      <c r="EV37" t="s">
        <v>2572</v>
      </c>
      <c r="EW37">
        <v>1691</v>
      </c>
      <c r="EX37" t="s">
        <v>2078</v>
      </c>
      <c r="EY37" s="15">
        <v>4</v>
      </c>
      <c r="EZ37">
        <v>4</v>
      </c>
      <c r="FA37" t="s">
        <v>1770</v>
      </c>
      <c r="FB37">
        <v>1722</v>
      </c>
      <c r="FC37" t="s">
        <v>767</v>
      </c>
      <c r="FD37" s="15">
        <v>4</v>
      </c>
      <c r="FE37">
        <v>4</v>
      </c>
      <c r="FF37" t="s">
        <v>2976</v>
      </c>
      <c r="FG37">
        <v>1647</v>
      </c>
      <c r="FH37" s="6" t="s">
        <v>2977</v>
      </c>
      <c r="FI37" s="15">
        <v>4</v>
      </c>
      <c r="FJ37">
        <v>4</v>
      </c>
      <c r="FN37" s="39"/>
      <c r="FO37">
        <v>4</v>
      </c>
      <c r="FS37" s="39"/>
      <c r="FT37">
        <v>4</v>
      </c>
      <c r="FU37" t="s">
        <v>1622</v>
      </c>
      <c r="FV37">
        <v>1665</v>
      </c>
      <c r="FW37" s="6" t="s">
        <v>2006</v>
      </c>
      <c r="FX37" s="17">
        <v>3.5</v>
      </c>
      <c r="FY37" s="117">
        <v>4</v>
      </c>
      <c r="FZ37" s="117" t="s">
        <v>3337</v>
      </c>
      <c r="GA37" s="117">
        <v>1693</v>
      </c>
      <c r="GB37" s="133" t="s">
        <v>1858</v>
      </c>
      <c r="GC37" s="178">
        <v>5</v>
      </c>
      <c r="GD37">
        <v>4</v>
      </c>
      <c r="GE37" t="s">
        <v>2559</v>
      </c>
      <c r="GF37">
        <v>1850</v>
      </c>
      <c r="GG37" s="6" t="s">
        <v>2006</v>
      </c>
      <c r="GH37" s="15">
        <v>4</v>
      </c>
      <c r="GK37" s="12"/>
      <c r="GO37"/>
      <c r="GS37"/>
    </row>
    <row r="38" spans="1:205" ht="12.6" x14ac:dyDescent="0.45">
      <c r="A38">
        <v>5</v>
      </c>
      <c r="B38" t="s">
        <v>1945</v>
      </c>
      <c r="C38" t="s">
        <v>2006</v>
      </c>
      <c r="E38">
        <v>5</v>
      </c>
      <c r="F38" t="s">
        <v>1685</v>
      </c>
      <c r="G38" t="s">
        <v>2006</v>
      </c>
      <c r="H38" s="15">
        <v>3</v>
      </c>
      <c r="I38">
        <v>5</v>
      </c>
      <c r="J38" t="s">
        <v>2069</v>
      </c>
      <c r="K38" t="s">
        <v>2006</v>
      </c>
      <c r="L38" s="15">
        <v>3</v>
      </c>
      <c r="M38">
        <v>5</v>
      </c>
      <c r="N38" t="s">
        <v>1952</v>
      </c>
      <c r="O38" t="s">
        <v>2004</v>
      </c>
      <c r="P38" s="15">
        <v>3</v>
      </c>
      <c r="Q38">
        <v>5</v>
      </c>
      <c r="R38" t="s">
        <v>1883</v>
      </c>
      <c r="S38" t="s">
        <v>2034</v>
      </c>
      <c r="T38" s="15">
        <v>3</v>
      </c>
      <c r="U38">
        <v>5</v>
      </c>
      <c r="V38" t="s">
        <v>1693</v>
      </c>
      <c r="W38" t="s">
        <v>2034</v>
      </c>
      <c r="X38" s="15">
        <v>3.5</v>
      </c>
      <c r="Y38">
        <v>5</v>
      </c>
      <c r="Z38" t="s">
        <v>1953</v>
      </c>
      <c r="AA38" t="s">
        <v>2006</v>
      </c>
      <c r="AB38" s="15">
        <v>2.5</v>
      </c>
      <c r="AC38" s="37">
        <v>5</v>
      </c>
      <c r="AD38" s="37" t="s">
        <v>1967</v>
      </c>
      <c r="AE38" s="37" t="s">
        <v>1858</v>
      </c>
      <c r="AF38" s="38">
        <v>3.5</v>
      </c>
      <c r="AG38" s="37">
        <v>5</v>
      </c>
      <c r="AH38" s="37" t="s">
        <v>1967</v>
      </c>
      <c r="AI38" s="37" t="s">
        <v>1858</v>
      </c>
      <c r="AJ38" s="38">
        <v>2</v>
      </c>
      <c r="AK38">
        <v>5</v>
      </c>
      <c r="AL38" t="s">
        <v>1954</v>
      </c>
      <c r="AM38" t="s">
        <v>2006</v>
      </c>
      <c r="AN38" s="15">
        <v>3</v>
      </c>
      <c r="AO38">
        <v>5</v>
      </c>
      <c r="AP38" t="s">
        <v>1955</v>
      </c>
      <c r="AQ38" t="s">
        <v>2004</v>
      </c>
      <c r="AR38" s="15">
        <v>3</v>
      </c>
      <c r="AS38">
        <v>5</v>
      </c>
      <c r="AT38" t="s">
        <v>1945</v>
      </c>
      <c r="AU38" t="s">
        <v>2006</v>
      </c>
      <c r="AV38" s="15">
        <v>3</v>
      </c>
      <c r="AW38">
        <v>5</v>
      </c>
      <c r="AX38" t="s">
        <v>1696</v>
      </c>
      <c r="AY38" t="s">
        <v>2006</v>
      </c>
      <c r="AZ38" s="15">
        <v>3.5</v>
      </c>
      <c r="BA38">
        <v>5</v>
      </c>
      <c r="BB38" t="s">
        <v>1493</v>
      </c>
      <c r="BC38" t="s">
        <v>2004</v>
      </c>
      <c r="BD38" s="15">
        <v>3</v>
      </c>
      <c r="BE38">
        <v>5</v>
      </c>
      <c r="BF38" t="s">
        <v>1500</v>
      </c>
      <c r="BG38" t="s">
        <v>2006</v>
      </c>
      <c r="BH38" s="15">
        <v>4</v>
      </c>
      <c r="BI38">
        <v>5</v>
      </c>
      <c r="BJ38" t="s">
        <v>2148</v>
      </c>
      <c r="BK38" t="s">
        <v>2078</v>
      </c>
      <c r="BL38" s="15">
        <v>3.5</v>
      </c>
      <c r="BM38">
        <v>5</v>
      </c>
      <c r="BN38" t="s">
        <v>2149</v>
      </c>
      <c r="BO38" t="s">
        <v>2004</v>
      </c>
      <c r="BP38" s="15">
        <v>3</v>
      </c>
      <c r="BQ38">
        <v>5</v>
      </c>
      <c r="BR38" t="s">
        <v>1956</v>
      </c>
      <c r="BS38" t="s">
        <v>2006</v>
      </c>
      <c r="BT38" s="15">
        <v>4</v>
      </c>
      <c r="BU38">
        <v>5</v>
      </c>
      <c r="BV38" t="s">
        <v>1576</v>
      </c>
      <c r="BW38" t="s">
        <v>1580</v>
      </c>
      <c r="BX38" s="15">
        <v>3.5</v>
      </c>
      <c r="BY38" s="46">
        <v>5</v>
      </c>
      <c r="BZ38" s="46" t="s">
        <v>1763</v>
      </c>
      <c r="CA38" s="46" t="s">
        <v>1858</v>
      </c>
      <c r="CB38" s="47">
        <v>3</v>
      </c>
      <c r="CC38">
        <v>5</v>
      </c>
      <c r="CD38" t="s">
        <v>2012</v>
      </c>
      <c r="CE38" t="s">
        <v>2006</v>
      </c>
      <c r="CF38" s="15">
        <v>4</v>
      </c>
      <c r="CG38">
        <v>5</v>
      </c>
      <c r="CH38" t="s">
        <v>1679</v>
      </c>
      <c r="CI38" t="s">
        <v>2078</v>
      </c>
      <c r="CJ38" s="15">
        <v>3.5</v>
      </c>
      <c r="CK38">
        <v>5</v>
      </c>
      <c r="CL38" t="s">
        <v>1500</v>
      </c>
      <c r="CM38" t="s">
        <v>2006</v>
      </c>
      <c r="CN38" s="15">
        <v>3</v>
      </c>
      <c r="CO38">
        <v>5</v>
      </c>
      <c r="CP38" t="s">
        <v>1607</v>
      </c>
      <c r="CQ38" t="s">
        <v>1495</v>
      </c>
      <c r="CR38" s="15">
        <v>3</v>
      </c>
      <c r="CS38">
        <v>5</v>
      </c>
      <c r="CT38" t="s">
        <v>2144</v>
      </c>
      <c r="CU38" t="s">
        <v>2006</v>
      </c>
      <c r="CV38" s="15"/>
      <c r="CW38">
        <v>5</v>
      </c>
      <c r="CX38" t="s">
        <v>1925</v>
      </c>
      <c r="CY38" s="40" t="s">
        <v>2006</v>
      </c>
      <c r="CZ38" s="15">
        <v>4.5</v>
      </c>
      <c r="DA38">
        <v>5</v>
      </c>
      <c r="DB38" t="s">
        <v>1328</v>
      </c>
      <c r="DC38" t="s">
        <v>2082</v>
      </c>
      <c r="DD38" s="15">
        <v>3</v>
      </c>
      <c r="DE38">
        <v>5</v>
      </c>
      <c r="DF38" t="s">
        <v>2069</v>
      </c>
      <c r="DG38" t="s">
        <v>2006</v>
      </c>
      <c r="DH38" s="15">
        <v>3</v>
      </c>
      <c r="DI38">
        <v>5</v>
      </c>
      <c r="DJ38" t="s">
        <v>1106</v>
      </c>
      <c r="DK38" t="s">
        <v>2160</v>
      </c>
      <c r="DL38" s="15">
        <v>3.5</v>
      </c>
      <c r="DM38">
        <v>5</v>
      </c>
      <c r="DN38" t="s">
        <v>2120</v>
      </c>
      <c r="DO38" t="s">
        <v>2338</v>
      </c>
      <c r="DP38" s="15">
        <v>3</v>
      </c>
      <c r="DQ38">
        <v>5</v>
      </c>
      <c r="DR38" t="s">
        <v>885</v>
      </c>
      <c r="DT38" t="s">
        <v>769</v>
      </c>
      <c r="DU38" s="15">
        <v>3.5</v>
      </c>
      <c r="DV38">
        <v>5</v>
      </c>
      <c r="DW38" t="s">
        <v>2179</v>
      </c>
      <c r="DX38" s="5">
        <v>1850</v>
      </c>
      <c r="DY38" t="s">
        <v>2185</v>
      </c>
      <c r="DZ38" s="15">
        <v>3</v>
      </c>
      <c r="EA38">
        <v>5</v>
      </c>
      <c r="EB38" t="s">
        <v>2124</v>
      </c>
      <c r="EC38" s="6">
        <v>1791</v>
      </c>
      <c r="ED38" t="s">
        <v>2103</v>
      </c>
      <c r="EE38" s="15">
        <v>4</v>
      </c>
      <c r="EF38">
        <v>5</v>
      </c>
      <c r="EG38" t="s">
        <v>2186</v>
      </c>
      <c r="EH38">
        <v>1677</v>
      </c>
      <c r="EI38" t="s">
        <v>2103</v>
      </c>
      <c r="EJ38" s="15">
        <v>2</v>
      </c>
      <c r="EK38">
        <v>5</v>
      </c>
      <c r="EL38" t="s">
        <v>2125</v>
      </c>
      <c r="EM38">
        <v>1797</v>
      </c>
      <c r="EN38" t="s">
        <v>191</v>
      </c>
      <c r="EO38" s="15">
        <v>3</v>
      </c>
      <c r="EP38">
        <v>5</v>
      </c>
      <c r="EQ38" t="s">
        <v>2557</v>
      </c>
      <c r="ER38">
        <v>1839</v>
      </c>
      <c r="ES38" t="s">
        <v>2160</v>
      </c>
      <c r="ET38" s="15">
        <v>3</v>
      </c>
      <c r="EU38">
        <v>5</v>
      </c>
      <c r="EV38" t="s">
        <v>2794</v>
      </c>
      <c r="EW38">
        <v>1686</v>
      </c>
      <c r="EX38" t="s">
        <v>2795</v>
      </c>
      <c r="EY38" s="15">
        <v>3</v>
      </c>
      <c r="EZ38">
        <v>5</v>
      </c>
      <c r="FA38" t="s">
        <v>2975</v>
      </c>
      <c r="FB38">
        <v>1621</v>
      </c>
      <c r="FC38" t="s">
        <v>1862</v>
      </c>
      <c r="FD38" s="15">
        <v>4</v>
      </c>
      <c r="FE38">
        <v>5</v>
      </c>
      <c r="FF38" t="s">
        <v>2585</v>
      </c>
      <c r="FG38">
        <v>1435</v>
      </c>
      <c r="FH38" s="6" t="s">
        <v>2006</v>
      </c>
      <c r="FI38" s="15">
        <v>3.5</v>
      </c>
      <c r="FJ38">
        <v>5</v>
      </c>
      <c r="FN38" s="39"/>
      <c r="FO38">
        <v>5</v>
      </c>
      <c r="FS38" s="39"/>
      <c r="FT38">
        <v>5</v>
      </c>
      <c r="FU38" t="s">
        <v>2794</v>
      </c>
      <c r="FV38">
        <v>1649</v>
      </c>
      <c r="FW38" s="6" t="s">
        <v>2795</v>
      </c>
      <c r="FX38" s="17">
        <v>3.5</v>
      </c>
      <c r="FY38">
        <v>5</v>
      </c>
      <c r="FZ38" t="s">
        <v>3338</v>
      </c>
      <c r="GA38">
        <v>1799</v>
      </c>
      <c r="GB38" s="6" t="s">
        <v>2006</v>
      </c>
      <c r="GC38" s="17">
        <v>3.5</v>
      </c>
      <c r="GD38">
        <v>5</v>
      </c>
      <c r="GE38" t="s">
        <v>1687</v>
      </c>
      <c r="GF38">
        <v>1848</v>
      </c>
      <c r="GG38" s="6" t="s">
        <v>2006</v>
      </c>
      <c r="GH38" s="15">
        <v>4</v>
      </c>
      <c r="GK38" s="12"/>
      <c r="GO38"/>
      <c r="GS38"/>
    </row>
    <row r="39" spans="1:205" ht="12.6" x14ac:dyDescent="0.45">
      <c r="A39">
        <v>6</v>
      </c>
      <c r="B39" t="s">
        <v>1883</v>
      </c>
      <c r="C39" t="s">
        <v>2034</v>
      </c>
      <c r="E39">
        <v>6</v>
      </c>
      <c r="F39" t="s">
        <v>2151</v>
      </c>
      <c r="G39" t="s">
        <v>1879</v>
      </c>
      <c r="H39" s="15">
        <v>3</v>
      </c>
      <c r="I39">
        <v>6</v>
      </c>
      <c r="J39" t="s">
        <v>1946</v>
      </c>
      <c r="K39" t="s">
        <v>2006</v>
      </c>
      <c r="L39" s="15">
        <v>3</v>
      </c>
      <c r="M39">
        <v>6</v>
      </c>
      <c r="N39" t="s">
        <v>2144</v>
      </c>
      <c r="O39" t="s">
        <v>2034</v>
      </c>
      <c r="P39" s="15">
        <v>3</v>
      </c>
      <c r="Q39">
        <v>6</v>
      </c>
      <c r="R39" t="s">
        <v>2135</v>
      </c>
      <c r="S39" t="s">
        <v>2078</v>
      </c>
      <c r="T39" s="15">
        <v>3</v>
      </c>
      <c r="U39">
        <v>6</v>
      </c>
      <c r="V39" t="s">
        <v>1954</v>
      </c>
      <c r="W39" t="s">
        <v>2006</v>
      </c>
      <c r="X39" s="15">
        <v>2.5</v>
      </c>
      <c r="Y39">
        <v>6</v>
      </c>
      <c r="Z39" t="s">
        <v>1945</v>
      </c>
      <c r="AA39" t="s">
        <v>2006</v>
      </c>
      <c r="AB39" s="15">
        <v>2</v>
      </c>
      <c r="AC39">
        <v>6</v>
      </c>
      <c r="AD39" t="s">
        <v>1953</v>
      </c>
      <c r="AE39" t="s">
        <v>2006</v>
      </c>
      <c r="AF39" s="15">
        <v>3</v>
      </c>
      <c r="AG39" s="37">
        <v>6</v>
      </c>
      <c r="AH39" s="37" t="s">
        <v>1968</v>
      </c>
      <c r="AI39" s="37" t="s">
        <v>1858</v>
      </c>
      <c r="AJ39" s="38">
        <v>1.5</v>
      </c>
      <c r="AK39">
        <v>6</v>
      </c>
      <c r="AL39" t="s">
        <v>2145</v>
      </c>
      <c r="AM39" t="s">
        <v>2146</v>
      </c>
      <c r="AN39" s="15">
        <v>3</v>
      </c>
      <c r="AO39">
        <v>6</v>
      </c>
      <c r="AP39" t="s">
        <v>1956</v>
      </c>
      <c r="AQ39" t="s">
        <v>2006</v>
      </c>
      <c r="AR39" s="15">
        <v>1.5</v>
      </c>
      <c r="AS39" s="37">
        <v>6</v>
      </c>
      <c r="AT39" s="37" t="s">
        <v>1967</v>
      </c>
      <c r="AU39" s="37" t="s">
        <v>1858</v>
      </c>
      <c r="AV39" s="38">
        <v>2.5</v>
      </c>
      <c r="AW39">
        <v>6</v>
      </c>
      <c r="AX39" t="s">
        <v>2131</v>
      </c>
      <c r="AY39" t="s">
        <v>2006</v>
      </c>
      <c r="AZ39" s="15">
        <v>3</v>
      </c>
      <c r="BA39">
        <v>6</v>
      </c>
      <c r="BB39" t="s">
        <v>2147</v>
      </c>
      <c r="BC39" t="s">
        <v>2004</v>
      </c>
      <c r="BD39" s="15">
        <v>2</v>
      </c>
      <c r="BE39">
        <v>6</v>
      </c>
      <c r="BF39" t="s">
        <v>2147</v>
      </c>
      <c r="BG39" t="s">
        <v>2004</v>
      </c>
      <c r="BH39" s="15">
        <v>4</v>
      </c>
      <c r="BI39">
        <v>6</v>
      </c>
      <c r="BJ39" t="s">
        <v>1973</v>
      </c>
      <c r="BK39" t="s">
        <v>1864</v>
      </c>
      <c r="BL39" s="15">
        <v>3</v>
      </c>
      <c r="BM39" s="37">
        <v>6</v>
      </c>
      <c r="BN39" s="37" t="s">
        <v>1496</v>
      </c>
      <c r="BO39" s="37" t="s">
        <v>1858</v>
      </c>
      <c r="BP39" s="38">
        <v>2.5</v>
      </c>
      <c r="BQ39">
        <v>6</v>
      </c>
      <c r="BR39" t="s">
        <v>2150</v>
      </c>
      <c r="BS39" t="s">
        <v>2004</v>
      </c>
      <c r="BT39" s="15">
        <v>3.5</v>
      </c>
      <c r="BU39">
        <v>6</v>
      </c>
      <c r="BV39" t="s">
        <v>1578</v>
      </c>
      <c r="BW39" t="s">
        <v>1579</v>
      </c>
      <c r="BX39" s="15">
        <v>2</v>
      </c>
      <c r="BY39">
        <v>6</v>
      </c>
      <c r="BZ39" t="s">
        <v>1500</v>
      </c>
      <c r="CA39" t="s">
        <v>2006</v>
      </c>
      <c r="CB39" s="15">
        <v>2.5</v>
      </c>
      <c r="CC39">
        <v>6</v>
      </c>
      <c r="CD39" t="s">
        <v>1869</v>
      </c>
      <c r="CE39" t="s">
        <v>1582</v>
      </c>
      <c r="CF39" s="15">
        <v>3</v>
      </c>
      <c r="CG39">
        <v>6</v>
      </c>
      <c r="CH39" t="s">
        <v>1387</v>
      </c>
      <c r="CI39" t="s">
        <v>2006</v>
      </c>
      <c r="CJ39" s="15">
        <v>2.5</v>
      </c>
      <c r="CK39">
        <v>6</v>
      </c>
      <c r="CL39" t="s">
        <v>1760</v>
      </c>
      <c r="CM39" s="69" t="s">
        <v>1862</v>
      </c>
      <c r="CN39" s="15">
        <v>3</v>
      </c>
      <c r="CO39" s="46">
        <v>6</v>
      </c>
      <c r="CP39" s="46" t="s">
        <v>1967</v>
      </c>
      <c r="CQ39" s="46" t="s">
        <v>1858</v>
      </c>
      <c r="CR39" s="47">
        <v>3</v>
      </c>
      <c r="CS39">
        <v>6</v>
      </c>
      <c r="CT39" t="s">
        <v>1464</v>
      </c>
      <c r="CU39" t="s">
        <v>2078</v>
      </c>
      <c r="CV39" s="15"/>
      <c r="CW39">
        <v>6</v>
      </c>
      <c r="CX39" t="s">
        <v>1500</v>
      </c>
      <c r="CY39" t="s">
        <v>2006</v>
      </c>
      <c r="CZ39" s="15">
        <v>3.5</v>
      </c>
      <c r="DA39">
        <v>6</v>
      </c>
      <c r="DB39" t="s">
        <v>1329</v>
      </c>
      <c r="DC39" t="s">
        <v>2082</v>
      </c>
      <c r="DD39" s="15">
        <v>3</v>
      </c>
      <c r="DE39">
        <v>6</v>
      </c>
      <c r="DF39" t="s">
        <v>1500</v>
      </c>
      <c r="DG39" t="s">
        <v>2006</v>
      </c>
      <c r="DH39" s="15">
        <v>2.5</v>
      </c>
      <c r="DI39">
        <v>6</v>
      </c>
      <c r="DJ39" t="s">
        <v>1925</v>
      </c>
      <c r="DK39" t="s">
        <v>2006</v>
      </c>
      <c r="DL39" s="15">
        <v>3</v>
      </c>
      <c r="DM39">
        <v>6</v>
      </c>
      <c r="DN39" t="s">
        <v>2122</v>
      </c>
      <c r="DO39" t="s">
        <v>2123</v>
      </c>
      <c r="DP39" s="15">
        <v>2.5</v>
      </c>
      <c r="DQ39">
        <v>6</v>
      </c>
      <c r="DR39" t="s">
        <v>886</v>
      </c>
      <c r="DT39" t="s">
        <v>773</v>
      </c>
      <c r="DU39" s="15">
        <v>3</v>
      </c>
      <c r="DV39" s="46">
        <v>6</v>
      </c>
      <c r="DW39" s="46" t="s">
        <v>2180</v>
      </c>
      <c r="DX39" s="46">
        <v>1838</v>
      </c>
      <c r="DY39" s="46" t="s">
        <v>2183</v>
      </c>
      <c r="DZ39" s="47">
        <v>2.5</v>
      </c>
      <c r="EA39">
        <v>6</v>
      </c>
      <c r="EB39" t="s">
        <v>880</v>
      </c>
      <c r="EC39" s="6">
        <v>1736</v>
      </c>
      <c r="ED39" t="s">
        <v>881</v>
      </c>
      <c r="EE39" s="15">
        <v>3.5</v>
      </c>
      <c r="EF39">
        <v>6</v>
      </c>
      <c r="EG39" t="s">
        <v>884</v>
      </c>
      <c r="EH39">
        <v>1723</v>
      </c>
      <c r="EI39" t="s">
        <v>2121</v>
      </c>
      <c r="EJ39" s="15">
        <v>2</v>
      </c>
      <c r="EK39">
        <v>6</v>
      </c>
      <c r="EL39" t="s">
        <v>713</v>
      </c>
      <c r="EM39">
        <v>1757</v>
      </c>
      <c r="EN39" t="s">
        <v>191</v>
      </c>
      <c r="EO39" s="15">
        <v>2</v>
      </c>
      <c r="EP39">
        <v>6</v>
      </c>
      <c r="EQ39" t="s">
        <v>2005</v>
      </c>
      <c r="ER39">
        <v>1916</v>
      </c>
      <c r="ES39" t="s">
        <v>2006</v>
      </c>
      <c r="ET39" s="15">
        <v>3</v>
      </c>
      <c r="EU39">
        <v>6</v>
      </c>
      <c r="EV39" t="s">
        <v>1534</v>
      </c>
      <c r="EW39">
        <v>1638</v>
      </c>
      <c r="EX39" t="s">
        <v>2006</v>
      </c>
      <c r="EY39" s="15">
        <v>2.5</v>
      </c>
      <c r="EZ39">
        <v>6</v>
      </c>
      <c r="FA39" t="s">
        <v>1309</v>
      </c>
      <c r="FB39">
        <v>1673</v>
      </c>
      <c r="FC39" t="s">
        <v>2006</v>
      </c>
      <c r="FD39" s="15">
        <v>3</v>
      </c>
      <c r="FE39">
        <v>6</v>
      </c>
      <c r="FF39" t="s">
        <v>1393</v>
      </c>
      <c r="FG39">
        <v>1630</v>
      </c>
      <c r="FH39" s="6" t="s">
        <v>2160</v>
      </c>
      <c r="FI39" s="15">
        <v>2.5</v>
      </c>
      <c r="FJ39">
        <v>6</v>
      </c>
      <c r="FN39" s="39"/>
      <c r="FO39">
        <v>6</v>
      </c>
      <c r="FS39" s="39"/>
      <c r="FT39">
        <v>6</v>
      </c>
      <c r="FU39" t="s">
        <v>1393</v>
      </c>
      <c r="FV39">
        <v>1631</v>
      </c>
      <c r="FW39" s="6" t="s">
        <v>2160</v>
      </c>
      <c r="FX39" s="17">
        <v>3</v>
      </c>
      <c r="FY39">
        <v>6</v>
      </c>
      <c r="FZ39" t="s">
        <v>1687</v>
      </c>
      <c r="GA39">
        <v>1724</v>
      </c>
      <c r="GB39" s="6" t="s">
        <v>2006</v>
      </c>
      <c r="GC39" s="17">
        <v>2</v>
      </c>
      <c r="GD39">
        <v>6</v>
      </c>
      <c r="GE39" s="6" t="s">
        <v>3548</v>
      </c>
      <c r="GF39" s="6">
        <v>1853</v>
      </c>
      <c r="GG39" s="6" t="s">
        <v>3549</v>
      </c>
      <c r="GH39" s="15">
        <v>1.5</v>
      </c>
      <c r="GK39" s="12"/>
      <c r="GO39"/>
      <c r="GS39"/>
    </row>
    <row r="40" spans="1:205" ht="12.6" x14ac:dyDescent="0.45">
      <c r="A40">
        <v>7</v>
      </c>
      <c r="B40" t="s">
        <v>1685</v>
      </c>
      <c r="C40" t="s">
        <v>2006</v>
      </c>
      <c r="E40">
        <v>7</v>
      </c>
      <c r="F40" t="s">
        <v>1493</v>
      </c>
      <c r="G40" t="s">
        <v>2004</v>
      </c>
      <c r="H40" s="15">
        <v>2.5</v>
      </c>
      <c r="I40">
        <v>7</v>
      </c>
      <c r="J40" t="s">
        <v>2152</v>
      </c>
      <c r="K40" t="s">
        <v>2006</v>
      </c>
      <c r="L40" s="15">
        <v>2.5</v>
      </c>
      <c r="M40">
        <v>7</v>
      </c>
      <c r="N40" t="s">
        <v>2109</v>
      </c>
      <c r="O40" t="s">
        <v>1879</v>
      </c>
      <c r="P40" s="15">
        <v>3</v>
      </c>
      <c r="Q40">
        <v>7</v>
      </c>
      <c r="R40" t="s">
        <v>2153</v>
      </c>
      <c r="S40" t="s">
        <v>1879</v>
      </c>
      <c r="T40" s="15">
        <v>3</v>
      </c>
      <c r="U40">
        <v>7</v>
      </c>
      <c r="V40" t="s">
        <v>2135</v>
      </c>
      <c r="W40" t="s">
        <v>2078</v>
      </c>
      <c r="X40" s="15">
        <v>2</v>
      </c>
      <c r="Y40">
        <v>7</v>
      </c>
      <c r="Z40" t="s">
        <v>1693</v>
      </c>
      <c r="AA40" t="s">
        <v>2034</v>
      </c>
      <c r="AB40" s="15">
        <v>2</v>
      </c>
      <c r="AC40">
        <v>7</v>
      </c>
      <c r="AD40" t="s">
        <v>2131</v>
      </c>
      <c r="AE40" t="s">
        <v>2006</v>
      </c>
      <c r="AF40" s="15">
        <v>2.5</v>
      </c>
      <c r="AG40">
        <v>7</v>
      </c>
      <c r="AH40" t="s">
        <v>2154</v>
      </c>
      <c r="AI40" t="s">
        <v>2006</v>
      </c>
      <c r="AJ40" s="15">
        <v>1.5</v>
      </c>
      <c r="AK40">
        <v>7</v>
      </c>
      <c r="AL40" t="s">
        <v>2135</v>
      </c>
      <c r="AM40" t="s">
        <v>2078</v>
      </c>
      <c r="AN40" s="15">
        <v>1.5</v>
      </c>
      <c r="AO40">
        <v>7</v>
      </c>
      <c r="AP40" t="s">
        <v>2135</v>
      </c>
      <c r="AQ40" t="s">
        <v>2078</v>
      </c>
      <c r="AR40" s="15">
        <v>1.5</v>
      </c>
      <c r="AS40">
        <v>7</v>
      </c>
      <c r="AT40" t="s">
        <v>1700</v>
      </c>
      <c r="AU40" t="s">
        <v>2004</v>
      </c>
      <c r="AV40" s="15">
        <v>2</v>
      </c>
      <c r="AW40">
        <v>7</v>
      </c>
      <c r="AX40" t="s">
        <v>2155</v>
      </c>
      <c r="AY40" t="s">
        <v>2006</v>
      </c>
      <c r="AZ40" s="15">
        <v>2.5</v>
      </c>
      <c r="BA40">
        <v>7</v>
      </c>
      <c r="BB40" t="s">
        <v>1972</v>
      </c>
      <c r="BC40" t="s">
        <v>520</v>
      </c>
      <c r="BD40" s="15">
        <v>2</v>
      </c>
      <c r="BE40">
        <v>7</v>
      </c>
      <c r="BF40" t="s">
        <v>1956</v>
      </c>
      <c r="BG40" t="s">
        <v>2006</v>
      </c>
      <c r="BH40" s="15">
        <v>4</v>
      </c>
      <c r="BI40">
        <v>7</v>
      </c>
      <c r="BJ40" t="s">
        <v>1945</v>
      </c>
      <c r="BK40" t="s">
        <v>2006</v>
      </c>
      <c r="BL40" s="15">
        <v>3</v>
      </c>
      <c r="BM40">
        <v>7</v>
      </c>
      <c r="BN40" t="s">
        <v>2165</v>
      </c>
      <c r="BO40" t="s">
        <v>2166</v>
      </c>
      <c r="BP40" s="15">
        <v>1.5</v>
      </c>
      <c r="BQ40">
        <v>7</v>
      </c>
      <c r="BR40" t="s">
        <v>1974</v>
      </c>
      <c r="BS40" t="s">
        <v>2006</v>
      </c>
      <c r="BT40" s="15">
        <v>1</v>
      </c>
      <c r="BU40" s="46">
        <v>7</v>
      </c>
      <c r="BV40" s="46" t="s">
        <v>1967</v>
      </c>
      <c r="BW40" s="46" t="s">
        <v>1858</v>
      </c>
      <c r="BX40" s="47">
        <v>2</v>
      </c>
      <c r="BY40">
        <v>7</v>
      </c>
      <c r="BZ40" t="s">
        <v>1694</v>
      </c>
      <c r="CA40" t="s">
        <v>2006</v>
      </c>
      <c r="CB40" s="15">
        <v>2.5</v>
      </c>
      <c r="CC40">
        <v>7</v>
      </c>
      <c r="CD40" t="s">
        <v>1819</v>
      </c>
      <c r="CE40" t="s">
        <v>524</v>
      </c>
      <c r="CF40" s="15">
        <v>1</v>
      </c>
      <c r="CG40">
        <v>7</v>
      </c>
      <c r="CH40" t="s">
        <v>1183</v>
      </c>
      <c r="CI40" s="69" t="s">
        <v>1862</v>
      </c>
      <c r="CJ40" s="15">
        <v>1</v>
      </c>
      <c r="CK40">
        <v>7</v>
      </c>
      <c r="CL40" t="s">
        <v>1383</v>
      </c>
      <c r="CM40" t="s">
        <v>1384</v>
      </c>
      <c r="CN40" s="15">
        <v>2</v>
      </c>
      <c r="CO40">
        <v>7</v>
      </c>
      <c r="CP40" t="s">
        <v>1608</v>
      </c>
      <c r="CQ40" s="40" t="s">
        <v>1993</v>
      </c>
      <c r="CR40" s="43">
        <v>2.5</v>
      </c>
      <c r="CS40">
        <v>7</v>
      </c>
      <c r="CT40" t="s">
        <v>1956</v>
      </c>
      <c r="CU40" t="s">
        <v>2006</v>
      </c>
      <c r="CV40" s="43"/>
      <c r="CW40">
        <v>7</v>
      </c>
      <c r="CX40" t="s">
        <v>1474</v>
      </c>
      <c r="CY40" t="s">
        <v>2006</v>
      </c>
      <c r="CZ40" s="43">
        <v>1</v>
      </c>
      <c r="DA40">
        <v>7</v>
      </c>
      <c r="DB40" t="s">
        <v>1330</v>
      </c>
      <c r="DC40" t="s">
        <v>1331</v>
      </c>
      <c r="DD40" s="43">
        <v>3</v>
      </c>
      <c r="DE40">
        <v>7</v>
      </c>
      <c r="DF40" t="s">
        <v>1616</v>
      </c>
      <c r="DG40" t="s">
        <v>2160</v>
      </c>
      <c r="DH40" s="43">
        <v>2</v>
      </c>
      <c r="DI40">
        <v>7</v>
      </c>
      <c r="DJ40" t="s">
        <v>1307</v>
      </c>
      <c r="DK40" t="s">
        <v>1308</v>
      </c>
      <c r="DL40" s="43">
        <v>2.5</v>
      </c>
      <c r="DM40">
        <v>7</v>
      </c>
      <c r="DN40" t="s">
        <v>1793</v>
      </c>
      <c r="DO40" t="s">
        <v>2103</v>
      </c>
      <c r="DP40" s="43">
        <v>2</v>
      </c>
      <c r="DQ40">
        <v>7</v>
      </c>
      <c r="DR40" t="s">
        <v>462</v>
      </c>
      <c r="DT40" t="s">
        <v>2103</v>
      </c>
      <c r="DU40" s="43">
        <v>3</v>
      </c>
      <c r="DV40">
        <v>7</v>
      </c>
      <c r="DW40" t="s">
        <v>2184</v>
      </c>
      <c r="DX40">
        <v>1897</v>
      </c>
      <c r="DY40" t="s">
        <v>2118</v>
      </c>
      <c r="DZ40" s="15">
        <v>2.5</v>
      </c>
      <c r="EA40">
        <v>7</v>
      </c>
      <c r="EB40" t="s">
        <v>2340</v>
      </c>
      <c r="EC40">
        <v>1854</v>
      </c>
      <c r="ED40" t="s">
        <v>2121</v>
      </c>
      <c r="EE40" s="15">
        <v>2</v>
      </c>
      <c r="EF40">
        <v>7</v>
      </c>
      <c r="EG40" t="s">
        <v>2372</v>
      </c>
      <c r="EH40">
        <v>1702</v>
      </c>
      <c r="EI40" t="s">
        <v>2282</v>
      </c>
      <c r="EJ40" s="15">
        <v>2</v>
      </c>
      <c r="EK40">
        <v>7</v>
      </c>
      <c r="EL40" t="s">
        <v>2047</v>
      </c>
      <c r="EM40">
        <v>1747</v>
      </c>
      <c r="EN40" t="s">
        <v>191</v>
      </c>
      <c r="EO40" s="15">
        <v>1.5</v>
      </c>
      <c r="EP40">
        <v>7</v>
      </c>
      <c r="EQ40" t="s">
        <v>2558</v>
      </c>
      <c r="ER40">
        <v>1923</v>
      </c>
      <c r="ES40" t="s">
        <v>1316</v>
      </c>
      <c r="ET40" s="15">
        <v>2</v>
      </c>
      <c r="EU40">
        <v>7</v>
      </c>
      <c r="EV40" t="s">
        <v>2796</v>
      </c>
      <c r="EW40">
        <v>1733</v>
      </c>
      <c r="EX40" t="s">
        <v>2006</v>
      </c>
      <c r="EY40" s="15">
        <v>2</v>
      </c>
      <c r="EZ40">
        <v>7</v>
      </c>
      <c r="FA40" t="s">
        <v>2794</v>
      </c>
      <c r="FB40">
        <v>1685</v>
      </c>
      <c r="FC40" t="s">
        <v>2795</v>
      </c>
      <c r="FD40" s="15">
        <v>2</v>
      </c>
      <c r="FE40">
        <v>7</v>
      </c>
      <c r="FF40" t="s">
        <v>1613</v>
      </c>
      <c r="FG40">
        <v>1517</v>
      </c>
      <c r="FH40" s="6" t="s">
        <v>2578</v>
      </c>
      <c r="FI40" s="15">
        <v>2</v>
      </c>
      <c r="FJ40">
        <v>7</v>
      </c>
      <c r="FN40" s="39"/>
      <c r="FO40">
        <v>7</v>
      </c>
      <c r="FS40" s="39"/>
      <c r="FT40">
        <v>7</v>
      </c>
      <c r="FU40" t="s">
        <v>2793</v>
      </c>
      <c r="FV40">
        <v>1608</v>
      </c>
      <c r="FW40" s="6" t="s">
        <v>2160</v>
      </c>
      <c r="FX40" s="17">
        <v>2.5</v>
      </c>
      <c r="FY40">
        <v>7</v>
      </c>
      <c r="FZ40" t="s">
        <v>2793</v>
      </c>
      <c r="GA40">
        <v>1608</v>
      </c>
      <c r="GB40" s="6" t="s">
        <v>2160</v>
      </c>
      <c r="GC40" s="17">
        <v>1</v>
      </c>
      <c r="GD40" s="117">
        <v>7</v>
      </c>
      <c r="GE40" s="117" t="s">
        <v>3337</v>
      </c>
      <c r="GF40" s="117">
        <v>1804</v>
      </c>
      <c r="GG40" s="133" t="s">
        <v>1858</v>
      </c>
      <c r="GH40" s="178">
        <v>1.5</v>
      </c>
      <c r="GK40" s="12"/>
      <c r="GO40"/>
      <c r="GS40"/>
    </row>
    <row r="41" spans="1:205" ht="12.6" x14ac:dyDescent="0.45">
      <c r="A41">
        <v>8</v>
      </c>
      <c r="B41" t="s">
        <v>1680</v>
      </c>
      <c r="C41" t="s">
        <v>1681</v>
      </c>
      <c r="E41">
        <v>8</v>
      </c>
      <c r="F41" t="s">
        <v>1772</v>
      </c>
      <c r="G41" t="s">
        <v>1681</v>
      </c>
      <c r="H41" s="15">
        <v>2.5</v>
      </c>
      <c r="I41">
        <v>8</v>
      </c>
      <c r="J41" t="s">
        <v>1976</v>
      </c>
      <c r="K41" t="s">
        <v>1879</v>
      </c>
      <c r="L41" s="15">
        <v>2.5</v>
      </c>
      <c r="M41">
        <v>8</v>
      </c>
      <c r="N41" t="s">
        <v>2135</v>
      </c>
      <c r="O41" t="s">
        <v>2078</v>
      </c>
      <c r="P41" s="15">
        <v>2.5</v>
      </c>
      <c r="Q41">
        <v>8</v>
      </c>
      <c r="R41" t="s">
        <v>1920</v>
      </c>
      <c r="S41" t="s">
        <v>2034</v>
      </c>
      <c r="T41" s="15">
        <v>2.5</v>
      </c>
      <c r="U41">
        <v>8</v>
      </c>
      <c r="V41" t="s">
        <v>2130</v>
      </c>
      <c r="W41" t="s">
        <v>2004</v>
      </c>
      <c r="X41" s="15">
        <v>0.5</v>
      </c>
      <c r="Y41">
        <v>8</v>
      </c>
      <c r="Z41" t="s">
        <v>2161</v>
      </c>
      <c r="AA41" t="s">
        <v>2006</v>
      </c>
      <c r="AB41" s="15">
        <v>1</v>
      </c>
      <c r="AC41">
        <v>8</v>
      </c>
      <c r="AD41" t="s">
        <v>2162</v>
      </c>
      <c r="AE41" t="s">
        <v>2006</v>
      </c>
      <c r="AF41" s="15">
        <v>0.5</v>
      </c>
      <c r="AJ41" s="15"/>
      <c r="AK41">
        <v>8</v>
      </c>
      <c r="AL41" t="s">
        <v>1945</v>
      </c>
      <c r="AM41" t="s">
        <v>2006</v>
      </c>
      <c r="AN41" s="15">
        <v>1.5</v>
      </c>
      <c r="AR41" s="15"/>
      <c r="AS41">
        <v>8</v>
      </c>
      <c r="AT41" t="s">
        <v>1679</v>
      </c>
      <c r="AU41" t="s">
        <v>2160</v>
      </c>
      <c r="AV41" s="15">
        <v>2</v>
      </c>
      <c r="AW41">
        <v>8</v>
      </c>
      <c r="AX41" t="s">
        <v>2163</v>
      </c>
      <c r="AY41" t="s">
        <v>520</v>
      </c>
      <c r="AZ41" s="15">
        <v>2</v>
      </c>
      <c r="BA41">
        <v>8</v>
      </c>
      <c r="BB41" t="s">
        <v>1699</v>
      </c>
      <c r="BC41" t="s">
        <v>2004</v>
      </c>
      <c r="BD41" s="15">
        <v>2</v>
      </c>
      <c r="BE41">
        <v>8</v>
      </c>
      <c r="BF41" t="s">
        <v>2164</v>
      </c>
      <c r="BG41" t="s">
        <v>521</v>
      </c>
      <c r="BH41" s="15">
        <v>4</v>
      </c>
      <c r="BI41">
        <v>8</v>
      </c>
      <c r="BJ41" t="s">
        <v>1956</v>
      </c>
      <c r="BK41" t="s">
        <v>2006</v>
      </c>
      <c r="BL41" s="15">
        <v>1.5</v>
      </c>
      <c r="BM41">
        <v>8</v>
      </c>
      <c r="BN41" t="s">
        <v>1774</v>
      </c>
      <c r="BO41" t="s">
        <v>2006</v>
      </c>
      <c r="BP41" s="15">
        <v>1.5</v>
      </c>
      <c r="BT41" s="15"/>
      <c r="BU41">
        <v>8</v>
      </c>
      <c r="BV41" t="s">
        <v>1945</v>
      </c>
      <c r="BW41" t="s">
        <v>2006</v>
      </c>
      <c r="BX41" s="15">
        <v>1</v>
      </c>
      <c r="BY41">
        <v>8</v>
      </c>
      <c r="BZ41" t="s">
        <v>1774</v>
      </c>
      <c r="CA41" t="s">
        <v>2004</v>
      </c>
      <c r="CB41" s="15">
        <v>0.5</v>
      </c>
      <c r="CC41">
        <v>8</v>
      </c>
      <c r="CD41" t="s">
        <v>1662</v>
      </c>
      <c r="CE41" t="s">
        <v>1582</v>
      </c>
      <c r="CF41" s="15">
        <v>1</v>
      </c>
      <c r="CJ41" s="15"/>
      <c r="CK41">
        <v>8</v>
      </c>
      <c r="CL41" t="s">
        <v>1761</v>
      </c>
      <c r="CM41" s="69" t="s">
        <v>2160</v>
      </c>
      <c r="CN41" s="15">
        <v>0</v>
      </c>
      <c r="CO41">
        <v>8</v>
      </c>
      <c r="CP41" t="s">
        <v>1609</v>
      </c>
      <c r="CQ41" t="s">
        <v>524</v>
      </c>
      <c r="CR41" s="15">
        <v>2.5</v>
      </c>
      <c r="CS41">
        <v>8</v>
      </c>
      <c r="CT41" t="s">
        <v>1465</v>
      </c>
      <c r="CU41" t="s">
        <v>1413</v>
      </c>
      <c r="CV41" s="15"/>
      <c r="CW41" s="46">
        <v>8</v>
      </c>
      <c r="CX41" s="46" t="s">
        <v>1497</v>
      </c>
      <c r="CY41" s="46" t="s">
        <v>1858</v>
      </c>
      <c r="CZ41" s="47">
        <v>1</v>
      </c>
      <c r="DA41">
        <v>8</v>
      </c>
      <c r="DB41" t="s">
        <v>1332</v>
      </c>
      <c r="DC41" t="s">
        <v>1531</v>
      </c>
      <c r="DD41" s="15">
        <v>2.5</v>
      </c>
      <c r="DE41" s="46">
        <v>8</v>
      </c>
      <c r="DF41" s="46" t="s">
        <v>1475</v>
      </c>
      <c r="DG41" s="46" t="s">
        <v>1858</v>
      </c>
      <c r="DH41" s="47">
        <v>1.5</v>
      </c>
      <c r="DI41" s="46">
        <v>8</v>
      </c>
      <c r="DJ41" s="46" t="s">
        <v>1497</v>
      </c>
      <c r="DK41" s="46" t="s">
        <v>1858</v>
      </c>
      <c r="DL41" s="47">
        <v>2</v>
      </c>
      <c r="DM41">
        <v>8</v>
      </c>
      <c r="DN41" t="s">
        <v>2124</v>
      </c>
      <c r="DO41" t="s">
        <v>2103</v>
      </c>
      <c r="DP41" s="43">
        <v>1.5</v>
      </c>
      <c r="DQ41">
        <v>8</v>
      </c>
      <c r="DR41" t="s">
        <v>713</v>
      </c>
      <c r="DT41" t="s">
        <v>2103</v>
      </c>
      <c r="DU41" s="43">
        <v>1.5</v>
      </c>
      <c r="DV41">
        <v>8</v>
      </c>
      <c r="DW41" t="s">
        <v>870</v>
      </c>
      <c r="DX41">
        <v>1977</v>
      </c>
      <c r="DY41" t="s">
        <v>826</v>
      </c>
      <c r="DZ41" s="43">
        <v>1.5</v>
      </c>
      <c r="EA41">
        <v>8</v>
      </c>
      <c r="EB41" t="s">
        <v>2186</v>
      </c>
      <c r="EC41">
        <v>1701</v>
      </c>
      <c r="ED41" t="s">
        <v>2103</v>
      </c>
      <c r="EE41" s="43">
        <v>0</v>
      </c>
      <c r="EF41">
        <v>8</v>
      </c>
      <c r="EG41" t="s">
        <v>2125</v>
      </c>
      <c r="EH41">
        <v>1712</v>
      </c>
      <c r="EI41" t="s">
        <v>2103</v>
      </c>
      <c r="EJ41" s="43">
        <v>2</v>
      </c>
      <c r="EK41">
        <v>8</v>
      </c>
      <c r="EL41" t="s">
        <v>2323</v>
      </c>
      <c r="EM41">
        <v>1692</v>
      </c>
      <c r="EN41" t="s">
        <v>270</v>
      </c>
      <c r="EO41" s="43">
        <v>1.5</v>
      </c>
      <c r="EP41">
        <v>8</v>
      </c>
      <c r="EQ41" t="s">
        <v>2559</v>
      </c>
      <c r="ER41">
        <v>1851</v>
      </c>
      <c r="ES41" t="s">
        <v>2160</v>
      </c>
      <c r="ET41" s="43">
        <v>1</v>
      </c>
      <c r="EU41">
        <v>8</v>
      </c>
      <c r="EV41" t="s">
        <v>2797</v>
      </c>
      <c r="EW41">
        <v>1710</v>
      </c>
      <c r="EX41" t="s">
        <v>2078</v>
      </c>
      <c r="EY41" s="15">
        <v>1</v>
      </c>
      <c r="EZ41">
        <v>8</v>
      </c>
      <c r="FA41" t="s">
        <v>2976</v>
      </c>
      <c r="FB41">
        <v>1670</v>
      </c>
      <c r="FC41" t="s">
        <v>2977</v>
      </c>
      <c r="FD41" s="15">
        <v>1</v>
      </c>
      <c r="FE41">
        <v>8</v>
      </c>
      <c r="FF41" s="6" t="s">
        <v>2800</v>
      </c>
      <c r="FG41">
        <v>1456</v>
      </c>
      <c r="FH41" s="6" t="s">
        <v>2801</v>
      </c>
      <c r="FI41" s="15">
        <v>1</v>
      </c>
      <c r="FJ41">
        <v>8</v>
      </c>
      <c r="FM41" s="6"/>
      <c r="FN41" s="15"/>
      <c r="FO41">
        <v>8</v>
      </c>
      <c r="FR41" s="6"/>
      <c r="FS41" s="15"/>
      <c r="FT41">
        <v>8</v>
      </c>
      <c r="FU41" t="s">
        <v>2796</v>
      </c>
      <c r="FV41">
        <v>1672</v>
      </c>
      <c r="FW41" s="6" t="s">
        <v>2006</v>
      </c>
      <c r="FX41" s="17">
        <v>1</v>
      </c>
      <c r="FY41">
        <v>8</v>
      </c>
      <c r="FZ41" t="s">
        <v>2796</v>
      </c>
      <c r="GA41">
        <v>1668</v>
      </c>
      <c r="GB41" s="6" t="s">
        <v>2006</v>
      </c>
      <c r="GC41" s="17">
        <v>0.5</v>
      </c>
      <c r="GD41">
        <v>8</v>
      </c>
      <c r="GE41" s="6" t="s">
        <v>1534</v>
      </c>
      <c r="GF41" s="6">
        <v>1805</v>
      </c>
      <c r="GG41" s="6" t="s">
        <v>2006</v>
      </c>
      <c r="GH41" s="15">
        <v>1</v>
      </c>
      <c r="GK41" s="12"/>
      <c r="GO41"/>
      <c r="GS41"/>
    </row>
    <row r="42" spans="1:205" x14ac:dyDescent="0.4">
      <c r="A42">
        <v>9</v>
      </c>
      <c r="B42" t="s">
        <v>1776</v>
      </c>
      <c r="C42" t="s">
        <v>2078</v>
      </c>
      <c r="E42">
        <v>9</v>
      </c>
      <c r="F42" t="s">
        <v>1903</v>
      </c>
      <c r="G42" t="s">
        <v>2034</v>
      </c>
      <c r="H42" s="15">
        <v>2.5</v>
      </c>
      <c r="I42">
        <v>9</v>
      </c>
      <c r="J42" t="s">
        <v>1773</v>
      </c>
      <c r="K42" t="s">
        <v>2006</v>
      </c>
      <c r="L42" s="15">
        <v>2</v>
      </c>
      <c r="M42">
        <v>9</v>
      </c>
      <c r="N42" t="s">
        <v>1693</v>
      </c>
      <c r="O42" t="s">
        <v>2034</v>
      </c>
      <c r="P42" s="15">
        <v>2.5</v>
      </c>
      <c r="Q42">
        <v>9</v>
      </c>
      <c r="R42" t="s">
        <v>1953</v>
      </c>
      <c r="S42" t="s">
        <v>2006</v>
      </c>
      <c r="T42" s="15">
        <v>2.5</v>
      </c>
      <c r="X42" s="15"/>
      <c r="AB42" s="15"/>
      <c r="AF42" s="15"/>
      <c r="AJ42" s="15"/>
      <c r="AN42" s="15"/>
      <c r="AR42" s="15"/>
      <c r="AV42" s="15"/>
      <c r="AZ42" s="15"/>
      <c r="BD42" s="15"/>
      <c r="BE42">
        <v>9</v>
      </c>
      <c r="BF42" t="s">
        <v>1954</v>
      </c>
      <c r="BG42" t="s">
        <v>2006</v>
      </c>
      <c r="BH42" s="15">
        <v>3</v>
      </c>
      <c r="BL42" s="15"/>
      <c r="BP42" s="15"/>
      <c r="BT42" s="15"/>
      <c r="BX42" s="15"/>
      <c r="CB42" s="15"/>
      <c r="CF42" s="15"/>
      <c r="CJ42" s="15"/>
      <c r="CN42" s="15"/>
      <c r="CR42" s="15"/>
      <c r="CS42">
        <v>9</v>
      </c>
      <c r="CT42" t="s">
        <v>1924</v>
      </c>
      <c r="CU42" s="6" t="s">
        <v>2006</v>
      </c>
      <c r="CV42" s="15"/>
      <c r="CZ42" s="15"/>
      <c r="DD42" s="15"/>
      <c r="DH42" s="15"/>
      <c r="DL42" s="15"/>
      <c r="DP42" s="15"/>
      <c r="DU42" s="15"/>
      <c r="DZ42" s="15"/>
      <c r="EE42" s="15"/>
      <c r="EJ42" s="15"/>
      <c r="EO42" s="15"/>
      <c r="ET42" s="15"/>
      <c r="EY42" s="15"/>
      <c r="FD42" s="15"/>
      <c r="FI42" s="15"/>
      <c r="FN42" s="15"/>
      <c r="FS42" s="15"/>
      <c r="FX42" s="15"/>
      <c r="GC42" s="15"/>
      <c r="GH42" s="15"/>
      <c r="GK42" s="12"/>
      <c r="GO42"/>
      <c r="GS42"/>
    </row>
    <row r="43" spans="1:205" x14ac:dyDescent="0.4">
      <c r="A43">
        <v>10</v>
      </c>
      <c r="B43" t="s">
        <v>1904</v>
      </c>
      <c r="C43" t="s">
        <v>2078</v>
      </c>
      <c r="E43">
        <v>10</v>
      </c>
      <c r="F43" t="s">
        <v>1488</v>
      </c>
      <c r="G43" t="s">
        <v>2034</v>
      </c>
      <c r="H43" s="15">
        <v>2.5</v>
      </c>
      <c r="I43">
        <v>10</v>
      </c>
      <c r="J43" s="6" t="s">
        <v>1698</v>
      </c>
      <c r="K43" t="s">
        <v>1929</v>
      </c>
      <c r="L43" s="15">
        <v>2</v>
      </c>
      <c r="M43">
        <v>10</v>
      </c>
      <c r="N43" s="6" t="s">
        <v>2069</v>
      </c>
      <c r="O43" t="s">
        <v>2006</v>
      </c>
      <c r="P43" s="15">
        <v>2.5</v>
      </c>
      <c r="Q43">
        <v>10</v>
      </c>
      <c r="R43" s="6" t="s">
        <v>1773</v>
      </c>
      <c r="S43" t="s">
        <v>2006</v>
      </c>
      <c r="T43" s="15">
        <v>2.5</v>
      </c>
      <c r="X43" s="15"/>
      <c r="AB43" s="15"/>
      <c r="AF43" s="15"/>
      <c r="AJ43" s="15"/>
      <c r="AN43" s="15"/>
      <c r="AR43" s="15"/>
      <c r="AV43" s="15"/>
      <c r="AZ43" s="15"/>
      <c r="BD43" s="15"/>
      <c r="BE43">
        <v>10</v>
      </c>
      <c r="BF43" t="s">
        <v>2148</v>
      </c>
      <c r="BG43" t="s">
        <v>2006</v>
      </c>
      <c r="BH43" s="15">
        <v>2</v>
      </c>
      <c r="BL43" s="15"/>
      <c r="BP43" s="15"/>
      <c r="BT43" s="15"/>
      <c r="BX43" s="15"/>
      <c r="CB43" s="15"/>
      <c r="CF43" s="15"/>
      <c r="CJ43" s="15"/>
      <c r="CN43" s="15"/>
      <c r="CR43" s="15"/>
      <c r="CV43" s="15"/>
      <c r="CZ43" s="15"/>
      <c r="DD43" s="15"/>
      <c r="DH43" s="15"/>
      <c r="DL43" s="15"/>
      <c r="DP43" s="15"/>
      <c r="DU43" s="15"/>
      <c r="DZ43" s="15"/>
      <c r="EE43" s="15"/>
      <c r="EJ43" s="15"/>
      <c r="EO43" s="15"/>
      <c r="ET43" s="15"/>
      <c r="EY43" s="15"/>
      <c r="FD43" s="15"/>
      <c r="FI43" s="15"/>
      <c r="FN43" s="15"/>
      <c r="FS43" s="15"/>
      <c r="FX43" s="15"/>
      <c r="GC43" s="15"/>
      <c r="GH43" s="15"/>
      <c r="GK43" s="12"/>
      <c r="GO43"/>
      <c r="GS43"/>
    </row>
    <row r="44" spans="1:205" ht="12.6" x14ac:dyDescent="0.45">
      <c r="A44">
        <v>11</v>
      </c>
      <c r="B44" t="s">
        <v>1976</v>
      </c>
      <c r="C44" t="s">
        <v>1879</v>
      </c>
      <c r="E44">
        <v>11</v>
      </c>
      <c r="F44" t="s">
        <v>1504</v>
      </c>
      <c r="G44" t="s">
        <v>2034</v>
      </c>
      <c r="H44" s="15">
        <v>2.5</v>
      </c>
      <c r="I44">
        <v>11</v>
      </c>
      <c r="J44" t="s">
        <v>2154</v>
      </c>
      <c r="K44" t="s">
        <v>2034</v>
      </c>
      <c r="L44" s="15">
        <v>2</v>
      </c>
      <c r="M44">
        <v>11</v>
      </c>
      <c r="N44" t="s">
        <v>1498</v>
      </c>
      <c r="O44" t="s">
        <v>2078</v>
      </c>
      <c r="P44" s="15">
        <v>2.5</v>
      </c>
      <c r="Q44">
        <v>11</v>
      </c>
      <c r="R44" t="s">
        <v>2156</v>
      </c>
      <c r="S44" t="s">
        <v>2078</v>
      </c>
      <c r="T44" s="15">
        <v>2</v>
      </c>
      <c r="V44" s="9" t="s">
        <v>1812</v>
      </c>
      <c r="X44" s="15"/>
      <c r="Z44" s="9" t="s">
        <v>1812</v>
      </c>
      <c r="AB44" s="15"/>
      <c r="AD44" s="9" t="s">
        <v>1812</v>
      </c>
      <c r="AF44" s="15"/>
      <c r="AH44" s="9" t="s">
        <v>1812</v>
      </c>
      <c r="AJ44" s="15"/>
      <c r="AL44" s="9" t="s">
        <v>1812</v>
      </c>
      <c r="AN44" s="15"/>
      <c r="AP44" s="9" t="s">
        <v>1812</v>
      </c>
      <c r="AR44" s="15"/>
      <c r="AT44" s="9" t="s">
        <v>1812</v>
      </c>
      <c r="AV44" s="15"/>
      <c r="AX44" s="9" t="s">
        <v>1812</v>
      </c>
      <c r="AZ44" s="15"/>
      <c r="BB44" s="9" t="s">
        <v>1812</v>
      </c>
      <c r="BD44" s="15"/>
      <c r="BH44" s="15"/>
      <c r="BJ44" s="9" t="s">
        <v>1812</v>
      </c>
      <c r="BL44" s="15"/>
      <c r="BN44" s="9" t="s">
        <v>1812</v>
      </c>
      <c r="BP44" s="15"/>
      <c r="BR44" s="9" t="s">
        <v>1812</v>
      </c>
      <c r="BT44" s="15"/>
      <c r="BV44" s="9" t="s">
        <v>1812</v>
      </c>
      <c r="BX44" s="15"/>
      <c r="BZ44" s="9" t="s">
        <v>1812</v>
      </c>
      <c r="CB44" s="15"/>
      <c r="CD44" s="9"/>
      <c r="CF44" s="15"/>
      <c r="CH44" s="9"/>
      <c r="CJ44" s="15"/>
      <c r="CL44" s="9" t="s">
        <v>1812</v>
      </c>
      <c r="CN44" s="15"/>
      <c r="CP44" s="9" t="s">
        <v>1812</v>
      </c>
      <c r="CR44" s="15"/>
      <c r="CT44" s="9" t="s">
        <v>1812</v>
      </c>
      <c r="CU44" s="187" t="s">
        <v>1525</v>
      </c>
      <c r="CV44" s="188"/>
      <c r="CX44" s="9" t="s">
        <v>1812</v>
      </c>
      <c r="CY44" s="187" t="s">
        <v>1525</v>
      </c>
      <c r="CZ44" s="188"/>
      <c r="DB44" s="9"/>
      <c r="DC44" s="187"/>
      <c r="DD44" s="188"/>
      <c r="DF44" s="9"/>
      <c r="DG44" s="187"/>
      <c r="DH44" s="188"/>
      <c r="DI44" s="9"/>
      <c r="DJ44" s="9" t="s">
        <v>1812</v>
      </c>
      <c r="DK44" s="187"/>
      <c r="DL44" s="188"/>
      <c r="DM44" s="9"/>
      <c r="DN44" s="9"/>
      <c r="DO44" s="187"/>
      <c r="DP44" s="188"/>
      <c r="DQ44" s="9"/>
      <c r="DR44" s="9" t="s">
        <v>715</v>
      </c>
      <c r="DS44" s="9"/>
      <c r="DT44" s="187"/>
      <c r="DU44" s="188"/>
      <c r="DV44" s="9"/>
      <c r="DW44" s="9" t="s">
        <v>715</v>
      </c>
      <c r="DX44" s="9"/>
      <c r="DZ44" s="15"/>
      <c r="EA44" s="9"/>
      <c r="EB44" s="9" t="s">
        <v>715</v>
      </c>
      <c r="EC44" s="9">
        <f>AVERAGE(EC45:EC52)</f>
        <v>1676.125</v>
      </c>
      <c r="EE44" s="15"/>
      <c r="EF44" s="9"/>
      <c r="EG44" s="9"/>
      <c r="EH44" s="9"/>
      <c r="EJ44" s="15"/>
      <c r="EK44" s="9"/>
      <c r="EL44" s="9"/>
      <c r="EM44" s="9"/>
      <c r="EO44" s="15"/>
      <c r="EP44" s="9"/>
      <c r="EQ44" s="9" t="s">
        <v>715</v>
      </c>
      <c r="ER44" s="9">
        <f>AVERAGE(ER45:ER52)</f>
        <v>1756.375</v>
      </c>
      <c r="ET44" s="15"/>
      <c r="EY44" s="15"/>
      <c r="FD44" s="15"/>
      <c r="FI44" s="15"/>
      <c r="FN44" s="15"/>
      <c r="FS44" s="15"/>
      <c r="FX44" s="15"/>
      <c r="GC44" s="15"/>
      <c r="GE44" s="1" t="s">
        <v>1812</v>
      </c>
      <c r="GF44" s="9">
        <f>AVERAGE(GF45:GF52)</f>
        <v>1787</v>
      </c>
      <c r="GH44" s="15"/>
      <c r="GK44" s="12"/>
      <c r="GO44"/>
      <c r="GS44"/>
    </row>
    <row r="45" spans="1:205" x14ac:dyDescent="0.4">
      <c r="A45">
        <v>12</v>
      </c>
      <c r="B45" t="s">
        <v>1584</v>
      </c>
      <c r="C45" t="s">
        <v>520</v>
      </c>
      <c r="E45">
        <v>12</v>
      </c>
      <c r="F45" s="6" t="s">
        <v>1388</v>
      </c>
      <c r="G45" t="s">
        <v>1879</v>
      </c>
      <c r="H45" s="15">
        <v>2</v>
      </c>
      <c r="I45" s="37">
        <v>12</v>
      </c>
      <c r="J45" s="37" t="s">
        <v>1957</v>
      </c>
      <c r="K45" s="37" t="s">
        <v>1858</v>
      </c>
      <c r="L45" s="38">
        <v>2</v>
      </c>
      <c r="M45">
        <v>12</v>
      </c>
      <c r="N45" t="s">
        <v>1883</v>
      </c>
      <c r="O45" t="s">
        <v>2034</v>
      </c>
      <c r="P45" s="15">
        <v>2</v>
      </c>
      <c r="Q45">
        <v>12</v>
      </c>
      <c r="R45" t="s">
        <v>2131</v>
      </c>
      <c r="S45" t="s">
        <v>2006</v>
      </c>
      <c r="T45" s="15">
        <v>1</v>
      </c>
      <c r="U45">
        <v>1</v>
      </c>
      <c r="V45" t="s">
        <v>1702</v>
      </c>
      <c r="W45" t="s">
        <v>2004</v>
      </c>
      <c r="X45" s="15">
        <v>6</v>
      </c>
      <c r="Y45">
        <v>1</v>
      </c>
      <c r="Z45" t="s">
        <v>1500</v>
      </c>
      <c r="AA45" t="s">
        <v>2006</v>
      </c>
      <c r="AB45" s="15">
        <v>5.5</v>
      </c>
      <c r="AC45">
        <v>1</v>
      </c>
      <c r="AD45" t="s">
        <v>2028</v>
      </c>
      <c r="AE45" t="s">
        <v>2006</v>
      </c>
      <c r="AF45" s="15">
        <v>6</v>
      </c>
      <c r="AG45" s="37">
        <v>1</v>
      </c>
      <c r="AH45" s="37" t="s">
        <v>1971</v>
      </c>
      <c r="AI45" s="37" t="s">
        <v>1858</v>
      </c>
      <c r="AJ45" s="38">
        <v>6</v>
      </c>
      <c r="AK45" s="37">
        <v>1</v>
      </c>
      <c r="AL45" s="37" t="s">
        <v>1967</v>
      </c>
      <c r="AM45" s="37" t="s">
        <v>1858</v>
      </c>
      <c r="AN45" s="38">
        <v>5</v>
      </c>
      <c r="AO45">
        <v>1</v>
      </c>
      <c r="AP45" t="s">
        <v>1500</v>
      </c>
      <c r="AQ45" t="s">
        <v>2006</v>
      </c>
      <c r="AR45" s="15">
        <v>6</v>
      </c>
      <c r="AS45">
        <v>1</v>
      </c>
      <c r="AT45" t="s">
        <v>1956</v>
      </c>
      <c r="AU45" t="s">
        <v>2006</v>
      </c>
      <c r="AV45" s="15">
        <v>5.5</v>
      </c>
      <c r="AW45">
        <v>1</v>
      </c>
      <c r="AX45" t="s">
        <v>1880</v>
      </c>
      <c r="AY45" t="s">
        <v>2006</v>
      </c>
      <c r="AZ45" s="15">
        <v>6.5</v>
      </c>
      <c r="BA45" s="37">
        <v>1</v>
      </c>
      <c r="BB45" s="37" t="s">
        <v>1967</v>
      </c>
      <c r="BC45" s="37" t="s">
        <v>1858</v>
      </c>
      <c r="BD45" s="38">
        <v>6</v>
      </c>
      <c r="BH45" s="15"/>
      <c r="BI45">
        <v>1</v>
      </c>
      <c r="BJ45" t="s">
        <v>1778</v>
      </c>
      <c r="BK45" t="s">
        <v>2078</v>
      </c>
      <c r="BL45" s="15">
        <v>5</v>
      </c>
      <c r="BM45">
        <v>1</v>
      </c>
      <c r="BN45" t="s">
        <v>1779</v>
      </c>
      <c r="BO45" t="s">
        <v>1582</v>
      </c>
      <c r="BP45" s="15">
        <v>6</v>
      </c>
      <c r="BQ45">
        <v>1</v>
      </c>
      <c r="BR45" t="s">
        <v>1679</v>
      </c>
      <c r="BS45" t="s">
        <v>2160</v>
      </c>
      <c r="BT45" s="15">
        <v>5.5</v>
      </c>
      <c r="BU45">
        <v>1</v>
      </c>
      <c r="BV45" t="s">
        <v>2009</v>
      </c>
      <c r="BW45" t="s">
        <v>2004</v>
      </c>
      <c r="BX45" s="15">
        <v>5.5</v>
      </c>
      <c r="BY45">
        <v>1</v>
      </c>
      <c r="BZ45" t="s">
        <v>1945</v>
      </c>
      <c r="CA45" t="s">
        <v>2006</v>
      </c>
      <c r="CB45" s="15">
        <v>6</v>
      </c>
      <c r="CF45" s="15"/>
      <c r="CJ45" s="15"/>
      <c r="CK45">
        <v>1</v>
      </c>
      <c r="CL45" t="s">
        <v>1300</v>
      </c>
      <c r="CM45" t="s">
        <v>2004</v>
      </c>
      <c r="CN45" s="15">
        <v>5.5</v>
      </c>
      <c r="CO45">
        <v>1</v>
      </c>
      <c r="CP45" t="s">
        <v>1937</v>
      </c>
      <c r="CQ45" t="s">
        <v>2078</v>
      </c>
      <c r="CR45" s="15">
        <v>5</v>
      </c>
      <c r="CS45">
        <v>1</v>
      </c>
      <c r="CT45" t="s">
        <v>1667</v>
      </c>
      <c r="CU45" t="s">
        <v>2006</v>
      </c>
      <c r="CV45" s="15">
        <v>6.5</v>
      </c>
      <c r="CW45">
        <v>1</v>
      </c>
      <c r="CX45" t="s">
        <v>1321</v>
      </c>
      <c r="CY45" t="s">
        <v>2146</v>
      </c>
      <c r="CZ45" s="15">
        <v>5.5</v>
      </c>
      <c r="DD45" s="15"/>
      <c r="DH45" s="15"/>
      <c r="DI45">
        <v>1</v>
      </c>
      <c r="DJ45" t="s">
        <v>1277</v>
      </c>
      <c r="DK45" t="s">
        <v>2006</v>
      </c>
      <c r="DL45" s="15">
        <v>5</v>
      </c>
      <c r="DP45" s="15"/>
      <c r="DQ45">
        <v>1</v>
      </c>
      <c r="DR45" t="s">
        <v>601</v>
      </c>
      <c r="DT45" t="s">
        <v>769</v>
      </c>
      <c r="DU45" s="15">
        <v>6.5</v>
      </c>
      <c r="DV45">
        <v>1</v>
      </c>
      <c r="DW45" t="s">
        <v>2113</v>
      </c>
      <c r="DY45" t="s">
        <v>769</v>
      </c>
      <c r="DZ45" s="15">
        <v>5</v>
      </c>
      <c r="EA45" s="46">
        <v>1</v>
      </c>
      <c r="EB45" s="46" t="s">
        <v>2341</v>
      </c>
      <c r="EC45" s="46">
        <v>1675</v>
      </c>
      <c r="ED45" s="46" t="s">
        <v>717</v>
      </c>
      <c r="EE45" s="47">
        <v>5.5</v>
      </c>
      <c r="EF45" s="9"/>
      <c r="EJ45" s="15"/>
      <c r="EK45" s="9"/>
      <c r="EO45" s="15"/>
      <c r="EP45" s="46">
        <v>1</v>
      </c>
      <c r="EQ45" s="46" t="s">
        <v>2341</v>
      </c>
      <c r="ER45" s="46">
        <v>1828</v>
      </c>
      <c r="ES45" s="46" t="s">
        <v>360</v>
      </c>
      <c r="ET45" s="47">
        <v>5</v>
      </c>
      <c r="EY45" s="15"/>
      <c r="FD45" s="15"/>
      <c r="FI45" s="15"/>
      <c r="FN45" s="15"/>
      <c r="FS45" s="15"/>
      <c r="FX45" s="15"/>
      <c r="GC45" s="15"/>
      <c r="GD45" s="117">
        <v>1</v>
      </c>
      <c r="GE45" s="133" t="s">
        <v>3551</v>
      </c>
      <c r="GF45" s="133">
        <v>1825</v>
      </c>
      <c r="GG45" s="133" t="s">
        <v>1858</v>
      </c>
      <c r="GH45" s="118">
        <v>6</v>
      </c>
      <c r="GK45" s="12"/>
      <c r="GO45"/>
      <c r="GS45"/>
    </row>
    <row r="46" spans="1:205" x14ac:dyDescent="0.4">
      <c r="A46">
        <v>13</v>
      </c>
      <c r="B46" t="s">
        <v>1395</v>
      </c>
      <c r="C46" t="s">
        <v>2034</v>
      </c>
      <c r="E46">
        <v>13</v>
      </c>
      <c r="F46" t="s">
        <v>1696</v>
      </c>
      <c r="G46" t="s">
        <v>2006</v>
      </c>
      <c r="H46" s="15">
        <v>1.5</v>
      </c>
      <c r="I46">
        <v>13</v>
      </c>
      <c r="J46" t="s">
        <v>1920</v>
      </c>
      <c r="K46" t="s">
        <v>2034</v>
      </c>
      <c r="L46" s="15">
        <v>0.5</v>
      </c>
      <c r="M46">
        <v>13</v>
      </c>
      <c r="N46" t="s">
        <v>2152</v>
      </c>
      <c r="O46" t="s">
        <v>2160</v>
      </c>
      <c r="P46" s="15">
        <v>1.5</v>
      </c>
      <c r="Q46">
        <v>13</v>
      </c>
      <c r="R46" t="s">
        <v>1389</v>
      </c>
      <c r="S46" t="s">
        <v>2078</v>
      </c>
      <c r="T46" s="15">
        <v>1</v>
      </c>
      <c r="U46">
        <v>2</v>
      </c>
      <c r="V46" t="s">
        <v>1930</v>
      </c>
      <c r="W46" t="s">
        <v>2078</v>
      </c>
      <c r="X46" s="15">
        <v>5.5</v>
      </c>
      <c r="Y46">
        <v>2</v>
      </c>
      <c r="Z46" t="s">
        <v>1093</v>
      </c>
      <c r="AA46" t="s">
        <v>2004</v>
      </c>
      <c r="AB46" s="15">
        <v>5</v>
      </c>
      <c r="AC46">
        <v>2</v>
      </c>
      <c r="AD46" t="s">
        <v>1698</v>
      </c>
      <c r="AE46" t="s">
        <v>2006</v>
      </c>
      <c r="AF46" s="15">
        <v>5</v>
      </c>
      <c r="AG46" s="37">
        <v>2</v>
      </c>
      <c r="AH46" s="37" t="s">
        <v>1970</v>
      </c>
      <c r="AI46" s="37" t="s">
        <v>1858</v>
      </c>
      <c r="AJ46" s="38">
        <v>4.5</v>
      </c>
      <c r="AK46">
        <v>2</v>
      </c>
      <c r="AL46" t="s">
        <v>1698</v>
      </c>
      <c r="AM46" t="s">
        <v>2006</v>
      </c>
      <c r="AN46" s="15">
        <v>4.5</v>
      </c>
      <c r="AO46">
        <v>2</v>
      </c>
      <c r="AP46" t="s">
        <v>1932</v>
      </c>
      <c r="AQ46" t="s">
        <v>2004</v>
      </c>
      <c r="AR46" s="15">
        <v>5.5</v>
      </c>
      <c r="AS46">
        <v>2</v>
      </c>
      <c r="AT46" t="s">
        <v>1777</v>
      </c>
      <c r="AU46" t="s">
        <v>1838</v>
      </c>
      <c r="AV46" s="15">
        <v>5.5</v>
      </c>
      <c r="AW46">
        <v>2</v>
      </c>
      <c r="AX46" t="s">
        <v>2158</v>
      </c>
      <c r="AY46" t="s">
        <v>2006</v>
      </c>
      <c r="AZ46" s="15">
        <v>5</v>
      </c>
      <c r="BA46">
        <v>2</v>
      </c>
      <c r="BB46" t="s">
        <v>1954</v>
      </c>
      <c r="BC46" t="s">
        <v>2006</v>
      </c>
      <c r="BD46" s="15">
        <v>4.5</v>
      </c>
      <c r="BH46" s="15"/>
      <c r="BI46">
        <v>2</v>
      </c>
      <c r="BJ46" t="s">
        <v>1392</v>
      </c>
      <c r="BK46" t="s">
        <v>2006</v>
      </c>
      <c r="BL46" s="15">
        <v>4</v>
      </c>
      <c r="BM46">
        <v>2</v>
      </c>
      <c r="BN46" t="s">
        <v>1393</v>
      </c>
      <c r="BO46" t="s">
        <v>2160</v>
      </c>
      <c r="BP46" s="15">
        <v>5.5</v>
      </c>
      <c r="BQ46">
        <v>2</v>
      </c>
      <c r="BR46" t="s">
        <v>1583</v>
      </c>
      <c r="BS46" t="s">
        <v>2160</v>
      </c>
      <c r="BT46" s="15">
        <v>4.5</v>
      </c>
      <c r="BU46" s="46">
        <v>2</v>
      </c>
      <c r="BV46" s="46" t="s">
        <v>1763</v>
      </c>
      <c r="BW46" s="46" t="s">
        <v>1858</v>
      </c>
      <c r="BX46" s="47">
        <v>4.5</v>
      </c>
      <c r="BY46">
        <v>2</v>
      </c>
      <c r="BZ46" t="s">
        <v>1300</v>
      </c>
      <c r="CA46" t="s">
        <v>2004</v>
      </c>
      <c r="CB46" s="15">
        <v>4.5</v>
      </c>
      <c r="CF46" s="15"/>
      <c r="CJ46" s="15"/>
      <c r="CK46">
        <v>2</v>
      </c>
      <c r="CL46" t="s">
        <v>2012</v>
      </c>
      <c r="CM46" t="s">
        <v>2006</v>
      </c>
      <c r="CN46" s="15">
        <v>5</v>
      </c>
      <c r="CO46">
        <v>2</v>
      </c>
      <c r="CP46" t="s">
        <v>1610</v>
      </c>
      <c r="CQ46" t="s">
        <v>1994</v>
      </c>
      <c r="CR46" s="15">
        <v>5</v>
      </c>
      <c r="CS46">
        <v>2</v>
      </c>
      <c r="CT46" t="s">
        <v>1472</v>
      </c>
      <c r="CU46" t="s">
        <v>2006</v>
      </c>
      <c r="CV46" s="15">
        <v>6</v>
      </c>
      <c r="CW46">
        <v>2</v>
      </c>
      <c r="CX46" t="s">
        <v>1472</v>
      </c>
      <c r="CY46" t="s">
        <v>2006</v>
      </c>
      <c r="CZ46" s="15">
        <v>5.5</v>
      </c>
      <c r="DD46" s="15"/>
      <c r="DH46" s="15"/>
      <c r="DI46">
        <v>2</v>
      </c>
      <c r="DJ46" t="s">
        <v>1327</v>
      </c>
      <c r="DK46" t="s">
        <v>2160</v>
      </c>
      <c r="DL46" s="15">
        <v>4.5</v>
      </c>
      <c r="DP46" s="15"/>
      <c r="DQ46" s="46">
        <v>2</v>
      </c>
      <c r="DR46" s="46" t="s">
        <v>716</v>
      </c>
      <c r="DS46" s="46"/>
      <c r="DT46" s="46" t="s">
        <v>717</v>
      </c>
      <c r="DU46" s="47">
        <v>6</v>
      </c>
      <c r="DV46">
        <v>2</v>
      </c>
      <c r="DW46" t="s">
        <v>2189</v>
      </c>
      <c r="DY46" t="s">
        <v>769</v>
      </c>
      <c r="DZ46" s="15">
        <v>4.5</v>
      </c>
      <c r="EA46">
        <v>2</v>
      </c>
      <c r="EB46" t="s">
        <v>2209</v>
      </c>
      <c r="EC46">
        <v>1680</v>
      </c>
      <c r="ED46" t="s">
        <v>2103</v>
      </c>
      <c r="EE46" s="15">
        <v>5</v>
      </c>
      <c r="EF46" s="9"/>
      <c r="EJ46" s="15"/>
      <c r="EK46" s="9"/>
      <c r="EO46" s="15"/>
      <c r="EP46">
        <v>2</v>
      </c>
      <c r="EQ46" t="s">
        <v>1622</v>
      </c>
      <c r="ER46">
        <v>1717</v>
      </c>
      <c r="ES46" t="s">
        <v>2006</v>
      </c>
      <c r="ET46" s="15">
        <v>4.5</v>
      </c>
      <c r="EY46" s="15"/>
      <c r="FD46" s="15"/>
      <c r="FI46" s="15"/>
      <c r="FN46" s="15"/>
      <c r="FS46" s="15"/>
      <c r="FX46" s="15"/>
      <c r="GC46" s="15"/>
      <c r="GD46">
        <v>2</v>
      </c>
      <c r="GE46" s="6" t="s">
        <v>1622</v>
      </c>
      <c r="GF46" s="6">
        <v>1780</v>
      </c>
      <c r="GG46" s="6" t="s">
        <v>2006</v>
      </c>
      <c r="GH46" s="15">
        <v>5.5</v>
      </c>
      <c r="GK46" s="12"/>
      <c r="GO46"/>
      <c r="GS46"/>
    </row>
    <row r="47" spans="1:205" x14ac:dyDescent="0.4">
      <c r="A47">
        <v>14</v>
      </c>
      <c r="B47" t="s">
        <v>1399</v>
      </c>
      <c r="C47" t="s">
        <v>520</v>
      </c>
      <c r="E47">
        <v>14</v>
      </c>
      <c r="F47" t="s">
        <v>1919</v>
      </c>
      <c r="G47" t="s">
        <v>2078</v>
      </c>
      <c r="H47" s="15">
        <v>1.5</v>
      </c>
      <c r="I47">
        <v>14</v>
      </c>
      <c r="J47" t="s">
        <v>1396</v>
      </c>
      <c r="K47" t="s">
        <v>2034</v>
      </c>
      <c r="L47" s="15">
        <v>0</v>
      </c>
      <c r="M47">
        <v>14</v>
      </c>
      <c r="N47" t="s">
        <v>1903</v>
      </c>
      <c r="O47" t="s">
        <v>2034</v>
      </c>
      <c r="P47" s="15">
        <v>1</v>
      </c>
      <c r="Q47">
        <v>14</v>
      </c>
      <c r="R47" t="s">
        <v>1397</v>
      </c>
      <c r="S47" t="s">
        <v>2006</v>
      </c>
      <c r="T47" s="15">
        <v>0</v>
      </c>
      <c r="U47">
        <v>3</v>
      </c>
      <c r="V47" t="s">
        <v>1500</v>
      </c>
      <c r="W47" t="s">
        <v>2006</v>
      </c>
      <c r="X47" s="15">
        <v>5</v>
      </c>
      <c r="Y47">
        <v>3</v>
      </c>
      <c r="Z47" t="s">
        <v>2069</v>
      </c>
      <c r="AA47" t="s">
        <v>2006</v>
      </c>
      <c r="AB47" s="15">
        <v>3.5</v>
      </c>
      <c r="AC47">
        <v>3</v>
      </c>
      <c r="AD47" t="s">
        <v>1945</v>
      </c>
      <c r="AE47" t="s">
        <v>2006</v>
      </c>
      <c r="AF47" s="15">
        <v>4.5</v>
      </c>
      <c r="AG47">
        <v>3</v>
      </c>
      <c r="AH47" t="s">
        <v>1945</v>
      </c>
      <c r="AI47" t="s">
        <v>2006</v>
      </c>
      <c r="AJ47" s="15">
        <v>4</v>
      </c>
      <c r="AK47">
        <v>3</v>
      </c>
      <c r="AL47" t="s">
        <v>1588</v>
      </c>
      <c r="AM47" t="s">
        <v>1879</v>
      </c>
      <c r="AN47" s="15">
        <v>4.5</v>
      </c>
      <c r="AO47">
        <v>3</v>
      </c>
      <c r="AP47" t="s">
        <v>1945</v>
      </c>
      <c r="AQ47" t="s">
        <v>2006</v>
      </c>
      <c r="AR47" s="15">
        <v>4.5</v>
      </c>
      <c r="AS47">
        <v>3</v>
      </c>
      <c r="AT47" t="s">
        <v>1589</v>
      </c>
      <c r="AU47" t="s">
        <v>1879</v>
      </c>
      <c r="AV47" s="15">
        <v>4.5</v>
      </c>
      <c r="AW47" s="37">
        <v>3</v>
      </c>
      <c r="AX47" s="37" t="s">
        <v>1764</v>
      </c>
      <c r="AY47" s="37" t="s">
        <v>1858</v>
      </c>
      <c r="AZ47" s="38">
        <v>4</v>
      </c>
      <c r="BA47">
        <v>3</v>
      </c>
      <c r="BB47" t="s">
        <v>1698</v>
      </c>
      <c r="BC47" t="s">
        <v>2006</v>
      </c>
      <c r="BD47" s="15">
        <v>4.5</v>
      </c>
      <c r="BH47" s="15"/>
      <c r="BI47">
        <v>3</v>
      </c>
      <c r="BJ47" t="s">
        <v>1393</v>
      </c>
      <c r="BK47" t="s">
        <v>2006</v>
      </c>
      <c r="BL47" s="15">
        <v>3.5</v>
      </c>
      <c r="BM47">
        <v>3</v>
      </c>
      <c r="BN47" t="s">
        <v>1880</v>
      </c>
      <c r="BO47" t="s">
        <v>2006</v>
      </c>
      <c r="BP47" s="15">
        <v>5</v>
      </c>
      <c r="BQ47">
        <v>3</v>
      </c>
      <c r="BR47" t="s">
        <v>1394</v>
      </c>
      <c r="BS47" t="s">
        <v>2004</v>
      </c>
      <c r="BT47" s="15">
        <v>4.5</v>
      </c>
      <c r="BU47">
        <v>3</v>
      </c>
      <c r="BV47" t="s">
        <v>1581</v>
      </c>
      <c r="BW47" t="s">
        <v>2160</v>
      </c>
      <c r="BX47" s="15">
        <v>4</v>
      </c>
      <c r="BY47">
        <v>3</v>
      </c>
      <c r="BZ47" t="s">
        <v>1590</v>
      </c>
      <c r="CA47" t="s">
        <v>2078</v>
      </c>
      <c r="CB47" s="15">
        <v>4.5</v>
      </c>
      <c r="CF47" s="15"/>
      <c r="CJ47" s="15"/>
      <c r="CK47">
        <v>3</v>
      </c>
      <c r="CL47" t="s">
        <v>2008</v>
      </c>
      <c r="CM47" t="s">
        <v>2004</v>
      </c>
      <c r="CN47" s="15">
        <v>5</v>
      </c>
      <c r="CO47">
        <v>3</v>
      </c>
      <c r="CP47" t="s">
        <v>1575</v>
      </c>
      <c r="CQ47" t="s">
        <v>1414</v>
      </c>
      <c r="CR47" s="15">
        <v>4</v>
      </c>
      <c r="CS47" s="46">
        <v>3</v>
      </c>
      <c r="CT47" s="46" t="s">
        <v>1473</v>
      </c>
      <c r="CU47" s="46" t="s">
        <v>1858</v>
      </c>
      <c r="CV47" s="47">
        <v>3.5</v>
      </c>
      <c r="CW47">
        <v>3</v>
      </c>
      <c r="CX47" t="s">
        <v>1521</v>
      </c>
      <c r="CY47" t="s">
        <v>2160</v>
      </c>
      <c r="CZ47" s="15">
        <v>4</v>
      </c>
      <c r="DD47" s="15"/>
      <c r="DH47" s="15"/>
      <c r="DI47">
        <v>3</v>
      </c>
      <c r="DJ47" t="s">
        <v>1309</v>
      </c>
      <c r="DK47" t="s">
        <v>914</v>
      </c>
      <c r="DL47" s="15">
        <v>4.5</v>
      </c>
      <c r="DP47" s="15"/>
      <c r="DQ47">
        <v>3</v>
      </c>
      <c r="DR47" t="s">
        <v>718</v>
      </c>
      <c r="DT47" t="s">
        <v>772</v>
      </c>
      <c r="DU47" s="15">
        <v>4.5</v>
      </c>
      <c r="DV47">
        <v>3</v>
      </c>
      <c r="DW47" t="s">
        <v>2126</v>
      </c>
      <c r="DY47" t="s">
        <v>2221</v>
      </c>
      <c r="DZ47" s="15">
        <v>3.5</v>
      </c>
      <c r="EA47" s="46">
        <v>3</v>
      </c>
      <c r="EB47" s="46" t="s">
        <v>2342</v>
      </c>
      <c r="EC47" s="46">
        <v>1680</v>
      </c>
      <c r="ED47" s="46" t="s">
        <v>2236</v>
      </c>
      <c r="EE47" s="47">
        <v>4.5</v>
      </c>
      <c r="EF47" s="9"/>
      <c r="EJ47" s="15"/>
      <c r="EK47" s="9"/>
      <c r="EO47" s="15"/>
      <c r="EP47">
        <v>3</v>
      </c>
      <c r="EQ47" t="s">
        <v>1605</v>
      </c>
      <c r="ER47">
        <v>1821</v>
      </c>
      <c r="ES47" t="s">
        <v>2078</v>
      </c>
      <c r="ET47" s="15">
        <v>4.5</v>
      </c>
      <c r="EY47" s="15"/>
      <c r="FD47" s="15"/>
      <c r="FI47" s="15"/>
      <c r="FN47" s="15"/>
      <c r="FS47" s="15"/>
      <c r="FX47" s="15"/>
      <c r="GC47" s="15"/>
      <c r="GD47">
        <v>3</v>
      </c>
      <c r="GE47" s="6" t="s">
        <v>3553</v>
      </c>
      <c r="GF47" s="6">
        <v>1779</v>
      </c>
      <c r="GG47" s="6" t="s">
        <v>2006</v>
      </c>
      <c r="GH47" s="15">
        <v>4</v>
      </c>
      <c r="GK47" s="12"/>
      <c r="GO47"/>
      <c r="GS47"/>
    </row>
    <row r="48" spans="1:205" x14ac:dyDescent="0.4">
      <c r="A48">
        <v>15</v>
      </c>
      <c r="B48" t="s">
        <v>2069</v>
      </c>
      <c r="C48" t="s">
        <v>2078</v>
      </c>
      <c r="E48">
        <v>15</v>
      </c>
      <c r="F48" t="s">
        <v>1500</v>
      </c>
      <c r="G48" t="s">
        <v>2078</v>
      </c>
      <c r="H48" s="15">
        <v>1</v>
      </c>
      <c r="L48" s="15"/>
      <c r="M48">
        <v>15</v>
      </c>
      <c r="N48" t="s">
        <v>1300</v>
      </c>
      <c r="O48" t="s">
        <v>2004</v>
      </c>
      <c r="P48" s="15">
        <v>1</v>
      </c>
      <c r="T48" s="15"/>
      <c r="U48" s="37">
        <v>4</v>
      </c>
      <c r="V48" s="37" t="s">
        <v>1497</v>
      </c>
      <c r="W48" s="37" t="s">
        <v>1858</v>
      </c>
      <c r="X48" s="38">
        <v>4</v>
      </c>
      <c r="Y48" s="37">
        <v>4</v>
      </c>
      <c r="Z48" s="37" t="s">
        <v>1503</v>
      </c>
      <c r="AA48" s="37" t="s">
        <v>1858</v>
      </c>
      <c r="AB48" s="38">
        <v>3.5</v>
      </c>
      <c r="AC48" s="37">
        <v>4</v>
      </c>
      <c r="AD48" s="37" t="s">
        <v>1938</v>
      </c>
      <c r="AE48" s="37" t="s">
        <v>1858</v>
      </c>
      <c r="AF48" s="38">
        <v>3.5</v>
      </c>
      <c r="AG48">
        <v>4</v>
      </c>
      <c r="AH48" t="s">
        <v>1698</v>
      </c>
      <c r="AI48" t="s">
        <v>2006</v>
      </c>
      <c r="AJ48" s="15">
        <v>3.5</v>
      </c>
      <c r="AK48" s="37">
        <v>4</v>
      </c>
      <c r="AL48" s="37" t="s">
        <v>1503</v>
      </c>
      <c r="AM48" s="37" t="s">
        <v>1858</v>
      </c>
      <c r="AN48" s="38">
        <v>4.5</v>
      </c>
      <c r="AO48">
        <v>4</v>
      </c>
      <c r="AP48" t="s">
        <v>1398</v>
      </c>
      <c r="AQ48" t="s">
        <v>2078</v>
      </c>
      <c r="AR48" s="15">
        <v>4.5</v>
      </c>
      <c r="AS48" s="37">
        <v>4</v>
      </c>
      <c r="AT48" s="37" t="s">
        <v>1764</v>
      </c>
      <c r="AU48" s="37" t="s">
        <v>1858</v>
      </c>
      <c r="AV48" s="38">
        <v>4</v>
      </c>
      <c r="AW48">
        <v>4</v>
      </c>
      <c r="AX48" t="s">
        <v>1698</v>
      </c>
      <c r="AY48" t="s">
        <v>2006</v>
      </c>
      <c r="AZ48" s="15">
        <v>3.5</v>
      </c>
      <c r="BA48" s="37">
        <v>4</v>
      </c>
      <c r="BB48" s="37" t="s">
        <v>1935</v>
      </c>
      <c r="BC48" s="37" t="s">
        <v>1858</v>
      </c>
      <c r="BD48" s="38">
        <v>2.5</v>
      </c>
      <c r="BH48" s="15"/>
      <c r="BI48">
        <v>4</v>
      </c>
      <c r="BJ48" t="s">
        <v>1954</v>
      </c>
      <c r="BK48" t="s">
        <v>2006</v>
      </c>
      <c r="BL48" s="15">
        <v>3.5</v>
      </c>
      <c r="BM48">
        <v>4</v>
      </c>
      <c r="BN48" t="s">
        <v>1598</v>
      </c>
      <c r="BO48" t="s">
        <v>2004</v>
      </c>
      <c r="BP48" s="15">
        <v>4</v>
      </c>
      <c r="BQ48">
        <v>4</v>
      </c>
      <c r="BR48" t="s">
        <v>1382</v>
      </c>
      <c r="BS48" t="s">
        <v>2160</v>
      </c>
      <c r="BT48" s="15">
        <v>3</v>
      </c>
      <c r="BU48">
        <v>4</v>
      </c>
      <c r="BV48" t="s">
        <v>1774</v>
      </c>
      <c r="BW48" t="s">
        <v>2004</v>
      </c>
      <c r="BX48" s="15">
        <v>4</v>
      </c>
      <c r="BY48">
        <v>4</v>
      </c>
      <c r="BZ48" t="s">
        <v>1583</v>
      </c>
      <c r="CA48" t="s">
        <v>2160</v>
      </c>
      <c r="CB48" s="15">
        <v>4</v>
      </c>
      <c r="CF48" s="15"/>
      <c r="CJ48" s="15"/>
      <c r="CK48">
        <v>4</v>
      </c>
      <c r="CL48" t="s">
        <v>1385</v>
      </c>
      <c r="CM48" t="s">
        <v>1495</v>
      </c>
      <c r="CN48" s="15">
        <v>4.5</v>
      </c>
      <c r="CO48">
        <v>4</v>
      </c>
      <c r="CP48" t="s">
        <v>1611</v>
      </c>
      <c r="CQ48" t="s">
        <v>1989</v>
      </c>
      <c r="CR48" s="15">
        <v>3.5</v>
      </c>
      <c r="CS48">
        <v>4</v>
      </c>
      <c r="CT48" t="s">
        <v>1474</v>
      </c>
      <c r="CU48" t="s">
        <v>2006</v>
      </c>
      <c r="CV48" s="15">
        <v>3</v>
      </c>
      <c r="CW48">
        <v>4</v>
      </c>
      <c r="CX48" t="s">
        <v>1096</v>
      </c>
      <c r="CY48" t="s">
        <v>2006</v>
      </c>
      <c r="CZ48" s="15">
        <v>4</v>
      </c>
      <c r="DD48" s="15"/>
      <c r="DH48" s="15"/>
      <c r="DI48">
        <v>4</v>
      </c>
      <c r="DJ48" t="s">
        <v>1500</v>
      </c>
      <c r="DK48" t="s">
        <v>2006</v>
      </c>
      <c r="DL48" s="15">
        <v>4</v>
      </c>
      <c r="DP48" s="15"/>
      <c r="DQ48" s="46">
        <v>4</v>
      </c>
      <c r="DR48" s="46" t="s">
        <v>542</v>
      </c>
      <c r="DS48" s="46"/>
      <c r="DT48" s="46" t="s">
        <v>2236</v>
      </c>
      <c r="DU48" s="47">
        <v>3.5</v>
      </c>
      <c r="DV48">
        <v>4</v>
      </c>
      <c r="DW48" t="s">
        <v>2207</v>
      </c>
      <c r="DY48" t="s">
        <v>2121</v>
      </c>
      <c r="DZ48" s="15">
        <v>3.5</v>
      </c>
      <c r="EA48">
        <v>4</v>
      </c>
      <c r="EB48" t="s">
        <v>2212</v>
      </c>
      <c r="EC48">
        <v>1713</v>
      </c>
      <c r="ED48" t="s">
        <v>2103</v>
      </c>
      <c r="EE48" s="15">
        <v>4</v>
      </c>
      <c r="EF48" s="9"/>
      <c r="EJ48" s="15"/>
      <c r="EK48" s="9"/>
      <c r="EO48" s="15"/>
      <c r="EP48">
        <v>4</v>
      </c>
      <c r="EQ48" t="s">
        <v>2560</v>
      </c>
      <c r="ER48">
        <v>1712</v>
      </c>
      <c r="ES48" t="s">
        <v>2561</v>
      </c>
      <c r="ET48" s="15">
        <v>4.5</v>
      </c>
      <c r="EY48" s="15"/>
      <c r="FD48" s="15"/>
      <c r="FI48" s="15"/>
      <c r="FN48" s="15"/>
      <c r="FS48" s="15"/>
      <c r="FX48" s="15"/>
      <c r="GC48" s="15"/>
      <c r="GD48">
        <v>4</v>
      </c>
      <c r="GE48" s="6" t="s">
        <v>3391</v>
      </c>
      <c r="GG48" s="6" t="s">
        <v>2599</v>
      </c>
      <c r="GH48" s="15">
        <v>3.5</v>
      </c>
      <c r="GK48" s="12"/>
      <c r="GO48"/>
      <c r="GS48"/>
    </row>
    <row r="49" spans="1:201" ht="12.6" x14ac:dyDescent="0.45">
      <c r="A49">
        <v>16</v>
      </c>
      <c r="B49" t="s">
        <v>1920</v>
      </c>
      <c r="C49" t="s">
        <v>2034</v>
      </c>
      <c r="E49">
        <v>16</v>
      </c>
      <c r="F49" t="s">
        <v>2152</v>
      </c>
      <c r="G49" t="s">
        <v>2160</v>
      </c>
      <c r="H49" s="15">
        <v>0.5</v>
      </c>
      <c r="L49" s="15"/>
      <c r="M49">
        <v>16</v>
      </c>
      <c r="N49" t="s">
        <v>1945</v>
      </c>
      <c r="O49" t="s">
        <v>2006</v>
      </c>
      <c r="P49" s="15">
        <v>1</v>
      </c>
      <c r="R49" s="5"/>
      <c r="T49" s="15"/>
      <c r="U49">
        <v>5</v>
      </c>
      <c r="V49" t="s">
        <v>1953</v>
      </c>
      <c r="W49" t="s">
        <v>2006</v>
      </c>
      <c r="X49" s="15">
        <v>3</v>
      </c>
      <c r="Y49" s="37">
        <v>5</v>
      </c>
      <c r="Z49" s="37" t="s">
        <v>1497</v>
      </c>
      <c r="AA49" s="37" t="s">
        <v>1858</v>
      </c>
      <c r="AB49" s="38">
        <v>3</v>
      </c>
      <c r="AC49">
        <v>5</v>
      </c>
      <c r="AD49" t="s">
        <v>1400</v>
      </c>
      <c r="AE49" t="s">
        <v>2006</v>
      </c>
      <c r="AF49" s="15">
        <v>3</v>
      </c>
      <c r="AG49" s="37">
        <v>5</v>
      </c>
      <c r="AH49" s="37" t="s">
        <v>1503</v>
      </c>
      <c r="AI49" s="37" t="s">
        <v>1858</v>
      </c>
      <c r="AJ49" s="38">
        <v>3.5</v>
      </c>
      <c r="AK49">
        <v>5</v>
      </c>
      <c r="AL49" t="s">
        <v>1401</v>
      </c>
      <c r="AM49" t="s">
        <v>2004</v>
      </c>
      <c r="AN49" s="15">
        <v>3.5</v>
      </c>
      <c r="AO49">
        <v>5</v>
      </c>
      <c r="AP49" t="s">
        <v>1679</v>
      </c>
      <c r="AQ49" t="s">
        <v>2160</v>
      </c>
      <c r="AR49" s="15">
        <v>3.5</v>
      </c>
      <c r="AS49">
        <v>5</v>
      </c>
      <c r="AT49" t="s">
        <v>1954</v>
      </c>
      <c r="AU49" t="s">
        <v>2006</v>
      </c>
      <c r="AV49" s="15">
        <v>3.5</v>
      </c>
      <c r="AW49">
        <v>5</v>
      </c>
      <c r="AX49" t="s">
        <v>1956</v>
      </c>
      <c r="AY49" t="s">
        <v>2006</v>
      </c>
      <c r="AZ49" s="15">
        <v>3</v>
      </c>
      <c r="BA49">
        <v>5</v>
      </c>
      <c r="BB49" t="s">
        <v>2135</v>
      </c>
      <c r="BC49" t="s">
        <v>2078</v>
      </c>
      <c r="BD49" s="15">
        <v>2.5</v>
      </c>
      <c r="BH49" s="15"/>
      <c r="BI49">
        <v>5</v>
      </c>
      <c r="BJ49" t="s">
        <v>1774</v>
      </c>
      <c r="BK49" t="s">
        <v>2004</v>
      </c>
      <c r="BL49" s="15">
        <v>3.5</v>
      </c>
      <c r="BM49">
        <v>5</v>
      </c>
      <c r="BN49" t="s">
        <v>1956</v>
      </c>
      <c r="BO49" t="s">
        <v>2006</v>
      </c>
      <c r="BP49" s="15">
        <v>3</v>
      </c>
      <c r="BQ49">
        <v>5</v>
      </c>
      <c r="BR49" t="s">
        <v>1778</v>
      </c>
      <c r="BS49" t="s">
        <v>2078</v>
      </c>
      <c r="BT49" s="15">
        <v>3</v>
      </c>
      <c r="BU49">
        <v>5</v>
      </c>
      <c r="BV49" t="s">
        <v>1679</v>
      </c>
      <c r="BW49" t="s">
        <v>2078</v>
      </c>
      <c r="BX49" s="15">
        <v>3</v>
      </c>
      <c r="BY49">
        <v>5</v>
      </c>
      <c r="BZ49" t="s">
        <v>1382</v>
      </c>
      <c r="CA49" t="s">
        <v>2160</v>
      </c>
      <c r="CB49" s="15">
        <v>4</v>
      </c>
      <c r="CF49" s="15"/>
      <c r="CJ49" s="15"/>
      <c r="CK49">
        <v>5</v>
      </c>
      <c r="CL49" t="s">
        <v>1945</v>
      </c>
      <c r="CM49" t="s">
        <v>2006</v>
      </c>
      <c r="CN49" s="15">
        <v>3</v>
      </c>
      <c r="CO49">
        <v>5</v>
      </c>
      <c r="CP49" t="s">
        <v>1612</v>
      </c>
      <c r="CQ49" t="s">
        <v>1990</v>
      </c>
      <c r="CR49" s="15">
        <v>3.5</v>
      </c>
      <c r="CS49">
        <v>5</v>
      </c>
      <c r="CT49" t="s">
        <v>2012</v>
      </c>
      <c r="CU49" t="s">
        <v>2006</v>
      </c>
      <c r="CV49" s="15">
        <v>3</v>
      </c>
      <c r="CW49" s="46">
        <v>5</v>
      </c>
      <c r="CX49" s="46" t="s">
        <v>1473</v>
      </c>
      <c r="CY49" s="46" t="s">
        <v>1858</v>
      </c>
      <c r="CZ49" s="47">
        <v>4</v>
      </c>
      <c r="DD49" s="15"/>
      <c r="DH49" s="15"/>
      <c r="DI49">
        <v>5</v>
      </c>
      <c r="DJ49" t="s">
        <v>2012</v>
      </c>
      <c r="DK49" t="s">
        <v>2006</v>
      </c>
      <c r="DL49" s="15">
        <v>4</v>
      </c>
      <c r="DP49" s="15"/>
      <c r="DQ49">
        <v>5</v>
      </c>
      <c r="DR49" t="s">
        <v>2048</v>
      </c>
      <c r="DT49" t="s">
        <v>2046</v>
      </c>
      <c r="DU49" s="15">
        <v>3</v>
      </c>
      <c r="DV49">
        <v>5</v>
      </c>
      <c r="DW49" t="s">
        <v>2208</v>
      </c>
      <c r="DY49" t="s">
        <v>2103</v>
      </c>
      <c r="DZ49" s="15">
        <v>3.5</v>
      </c>
      <c r="EA49">
        <v>5</v>
      </c>
      <c r="EB49" t="s">
        <v>2343</v>
      </c>
      <c r="EC49">
        <v>1617</v>
      </c>
      <c r="ED49" t="s">
        <v>2103</v>
      </c>
      <c r="EE49" s="15">
        <v>4</v>
      </c>
      <c r="EF49" s="9"/>
      <c r="EJ49" s="15"/>
      <c r="EK49" s="9"/>
      <c r="EO49" s="15"/>
      <c r="EP49">
        <v>5</v>
      </c>
      <c r="EQ49" t="s">
        <v>1534</v>
      </c>
      <c r="ER49">
        <v>1672</v>
      </c>
      <c r="ES49" t="s">
        <v>2006</v>
      </c>
      <c r="ET49" s="15">
        <v>2.5</v>
      </c>
      <c r="EY49" s="15"/>
      <c r="FD49" s="15"/>
      <c r="FI49" s="15"/>
      <c r="FN49" s="15"/>
      <c r="FS49" s="15"/>
      <c r="FX49" s="15"/>
      <c r="GC49" s="15"/>
      <c r="GD49">
        <v>5</v>
      </c>
      <c r="GE49" s="6" t="s">
        <v>1925</v>
      </c>
      <c r="GF49" s="6">
        <v>1773</v>
      </c>
      <c r="GG49" s="6" t="s">
        <v>2006</v>
      </c>
      <c r="GH49" s="15">
        <v>2.5</v>
      </c>
      <c r="GK49" s="12"/>
      <c r="GO49"/>
      <c r="GS49"/>
    </row>
    <row r="50" spans="1:201" ht="12.6" x14ac:dyDescent="0.45">
      <c r="A50">
        <v>17</v>
      </c>
      <c r="B50" t="s">
        <v>2151</v>
      </c>
      <c r="C50" t="s">
        <v>1879</v>
      </c>
      <c r="H50" s="15"/>
      <c r="L50" s="15"/>
      <c r="P50" s="15"/>
      <c r="Q50" s="6"/>
      <c r="R50" s="6"/>
      <c r="S50" s="6"/>
      <c r="T50" s="17"/>
      <c r="U50">
        <v>6</v>
      </c>
      <c r="V50" t="s">
        <v>1903</v>
      </c>
      <c r="W50" t="s">
        <v>2034</v>
      </c>
      <c r="X50" s="15">
        <v>2.5</v>
      </c>
      <c r="Y50">
        <v>6</v>
      </c>
      <c r="Z50" t="s">
        <v>1934</v>
      </c>
      <c r="AA50" t="s">
        <v>2006</v>
      </c>
      <c r="AB50" s="15">
        <v>3</v>
      </c>
      <c r="AC50">
        <v>6</v>
      </c>
      <c r="AD50" t="s">
        <v>1947</v>
      </c>
      <c r="AE50" s="69" t="s">
        <v>1862</v>
      </c>
      <c r="AF50" s="15">
        <v>2.5</v>
      </c>
      <c r="AG50">
        <v>6</v>
      </c>
      <c r="AH50" t="s">
        <v>2135</v>
      </c>
      <c r="AI50" t="s">
        <v>2078</v>
      </c>
      <c r="AJ50" s="15">
        <v>3</v>
      </c>
      <c r="AK50">
        <v>6</v>
      </c>
      <c r="AL50" t="s">
        <v>1956</v>
      </c>
      <c r="AM50" t="s">
        <v>2006</v>
      </c>
      <c r="AN50" s="15">
        <v>2.5</v>
      </c>
      <c r="AO50">
        <v>6</v>
      </c>
      <c r="AP50" t="s">
        <v>1599</v>
      </c>
      <c r="AQ50" t="s">
        <v>520</v>
      </c>
      <c r="AR50" s="15">
        <v>1</v>
      </c>
      <c r="AS50" s="37">
        <v>6</v>
      </c>
      <c r="AT50" s="37" t="s">
        <v>1763</v>
      </c>
      <c r="AU50" s="37" t="s">
        <v>1858</v>
      </c>
      <c r="AV50" s="38">
        <v>2</v>
      </c>
      <c r="AW50">
        <v>6</v>
      </c>
      <c r="AX50" t="s">
        <v>1589</v>
      </c>
      <c r="AY50" t="s">
        <v>1879</v>
      </c>
      <c r="AZ50" s="15">
        <v>1.5</v>
      </c>
      <c r="BA50">
        <v>6</v>
      </c>
      <c r="BB50" t="s">
        <v>1500</v>
      </c>
      <c r="BC50" t="s">
        <v>2006</v>
      </c>
      <c r="BD50" s="15">
        <v>2.5</v>
      </c>
      <c r="BH50" s="15"/>
      <c r="BI50">
        <v>6</v>
      </c>
      <c r="BJ50" t="s">
        <v>1195</v>
      </c>
      <c r="BK50" t="s">
        <v>2006</v>
      </c>
      <c r="BL50" s="15">
        <v>3.5</v>
      </c>
      <c r="BM50">
        <v>6</v>
      </c>
      <c r="BN50" t="s">
        <v>1679</v>
      </c>
      <c r="BO50" t="s">
        <v>2160</v>
      </c>
      <c r="BP50" s="15">
        <v>2</v>
      </c>
      <c r="BQ50">
        <v>6</v>
      </c>
      <c r="BR50" t="s">
        <v>1774</v>
      </c>
      <c r="BS50" t="s">
        <v>2004</v>
      </c>
      <c r="BT50" s="15">
        <v>3</v>
      </c>
      <c r="BU50">
        <v>6</v>
      </c>
      <c r="BV50" t="s">
        <v>1382</v>
      </c>
      <c r="BW50" t="s">
        <v>2160</v>
      </c>
      <c r="BX50" s="15">
        <v>3</v>
      </c>
      <c r="BY50">
        <v>6</v>
      </c>
      <c r="BZ50" t="s">
        <v>1094</v>
      </c>
      <c r="CA50" t="s">
        <v>2004</v>
      </c>
      <c r="CB50" s="15">
        <v>2.5</v>
      </c>
      <c r="CF50" s="15"/>
      <c r="CJ50" s="15"/>
      <c r="CK50">
        <v>6</v>
      </c>
      <c r="CL50" t="s">
        <v>1622</v>
      </c>
      <c r="CM50" t="s">
        <v>2006</v>
      </c>
      <c r="CN50" s="15">
        <v>2</v>
      </c>
      <c r="CO50">
        <v>6</v>
      </c>
      <c r="CP50" t="s">
        <v>1613</v>
      </c>
      <c r="CQ50" t="s">
        <v>2046</v>
      </c>
      <c r="CR50" s="15">
        <v>3</v>
      </c>
      <c r="CS50">
        <v>6</v>
      </c>
      <c r="CT50" t="s">
        <v>1521</v>
      </c>
      <c r="CU50" t="s">
        <v>2160</v>
      </c>
      <c r="CV50" s="15">
        <v>2.5</v>
      </c>
      <c r="CW50">
        <v>6</v>
      </c>
      <c r="CX50" t="s">
        <v>1322</v>
      </c>
      <c r="CY50" t="s">
        <v>2006</v>
      </c>
      <c r="CZ50" s="15">
        <v>2</v>
      </c>
      <c r="DD50" s="15"/>
      <c r="DH50" s="15"/>
      <c r="DI50">
        <v>6</v>
      </c>
      <c r="DJ50" t="s">
        <v>1622</v>
      </c>
      <c r="DK50" t="s">
        <v>2006</v>
      </c>
      <c r="DL50" s="15">
        <v>2.5</v>
      </c>
      <c r="DP50" s="15"/>
      <c r="DQ50">
        <v>6</v>
      </c>
      <c r="DR50" t="s">
        <v>2125</v>
      </c>
      <c r="DT50" t="s">
        <v>2103</v>
      </c>
      <c r="DU50" s="15">
        <v>2.5</v>
      </c>
      <c r="DV50">
        <v>6</v>
      </c>
      <c r="DW50" t="s">
        <v>2124</v>
      </c>
      <c r="DY50" t="s">
        <v>2103</v>
      </c>
      <c r="DZ50" s="15">
        <v>3.5</v>
      </c>
      <c r="EA50">
        <v>6</v>
      </c>
      <c r="EB50" t="s">
        <v>884</v>
      </c>
      <c r="EC50">
        <v>1707</v>
      </c>
      <c r="ED50" t="s">
        <v>2121</v>
      </c>
      <c r="EE50" s="15">
        <v>3.5</v>
      </c>
      <c r="EF50" s="9"/>
      <c r="EJ50" s="15"/>
      <c r="EK50" s="9"/>
      <c r="EO50" s="15"/>
      <c r="EP50">
        <v>6</v>
      </c>
      <c r="EQ50" t="s">
        <v>2562</v>
      </c>
      <c r="ER50">
        <v>1798</v>
      </c>
      <c r="ES50" t="s">
        <v>2563</v>
      </c>
      <c r="ET50" s="15">
        <v>2.5</v>
      </c>
      <c r="EY50" s="15"/>
      <c r="FD50" s="15"/>
      <c r="FI50" s="15"/>
      <c r="FN50" s="15"/>
      <c r="FS50" s="15"/>
      <c r="FX50" s="15"/>
      <c r="GC50" s="15"/>
      <c r="GD50">
        <v>6</v>
      </c>
      <c r="GE50" s="6" t="s">
        <v>1393</v>
      </c>
      <c r="GF50" s="6">
        <v>1763</v>
      </c>
      <c r="GG50" s="6" t="s">
        <v>2160</v>
      </c>
      <c r="GH50" s="15">
        <v>2.5</v>
      </c>
      <c r="GK50" s="12"/>
      <c r="GO50"/>
      <c r="GS50"/>
    </row>
    <row r="51" spans="1:201" x14ac:dyDescent="0.4">
      <c r="A51">
        <v>18</v>
      </c>
      <c r="B51" t="s">
        <v>1924</v>
      </c>
      <c r="C51" t="s">
        <v>2034</v>
      </c>
      <c r="F51" s="9" t="s">
        <v>1811</v>
      </c>
      <c r="H51" s="15"/>
      <c r="J51" s="9" t="s">
        <v>1812</v>
      </c>
      <c r="L51" s="15"/>
      <c r="N51" s="9" t="s">
        <v>1812</v>
      </c>
      <c r="P51" s="15"/>
      <c r="T51" s="15"/>
      <c r="U51" s="37">
        <v>7</v>
      </c>
      <c r="V51" s="37" t="s">
        <v>1902</v>
      </c>
      <c r="W51" s="37" t="s">
        <v>1858</v>
      </c>
      <c r="X51" s="38">
        <v>2</v>
      </c>
      <c r="Y51">
        <v>7</v>
      </c>
      <c r="Z51" t="s">
        <v>1698</v>
      </c>
      <c r="AA51" t="s">
        <v>2034</v>
      </c>
      <c r="AB51" s="15">
        <v>3</v>
      </c>
      <c r="AC51">
        <v>7</v>
      </c>
      <c r="AD51" t="s">
        <v>1600</v>
      </c>
      <c r="AE51" t="s">
        <v>2006</v>
      </c>
      <c r="AF51" s="15">
        <v>2</v>
      </c>
      <c r="AG51">
        <v>7</v>
      </c>
      <c r="AH51" t="s">
        <v>1401</v>
      </c>
      <c r="AI51" t="s">
        <v>2004</v>
      </c>
      <c r="AJ51" s="15">
        <v>2</v>
      </c>
      <c r="AK51">
        <v>7</v>
      </c>
      <c r="AL51" t="s">
        <v>2161</v>
      </c>
      <c r="AM51" t="s">
        <v>2006</v>
      </c>
      <c r="AN51" s="15">
        <v>2</v>
      </c>
      <c r="AO51">
        <v>7</v>
      </c>
      <c r="AP51" t="s">
        <v>1773</v>
      </c>
      <c r="AQ51" t="s">
        <v>2006</v>
      </c>
      <c r="AR51" s="15">
        <v>0.5</v>
      </c>
      <c r="AS51">
        <v>7</v>
      </c>
      <c r="AT51" t="s">
        <v>1405</v>
      </c>
      <c r="AU51" t="s">
        <v>2004</v>
      </c>
      <c r="AV51" s="15">
        <v>2</v>
      </c>
      <c r="AW51">
        <v>7</v>
      </c>
      <c r="AX51" t="s">
        <v>1955</v>
      </c>
      <c r="AY51" t="s">
        <v>2004</v>
      </c>
      <c r="AZ51" s="15">
        <v>1.5</v>
      </c>
      <c r="BA51">
        <v>7</v>
      </c>
      <c r="BB51" t="s">
        <v>1956</v>
      </c>
      <c r="BC51" t="s">
        <v>2006</v>
      </c>
      <c r="BD51" s="15">
        <v>2</v>
      </c>
      <c r="BH51" s="15"/>
      <c r="BI51">
        <v>7</v>
      </c>
      <c r="BJ51" t="s">
        <v>1394</v>
      </c>
      <c r="BK51" t="s">
        <v>2004</v>
      </c>
      <c r="BL51" s="15">
        <v>3</v>
      </c>
      <c r="BM51">
        <v>7</v>
      </c>
      <c r="BN51" t="s">
        <v>1581</v>
      </c>
      <c r="BO51" t="s">
        <v>2160</v>
      </c>
      <c r="BP51" s="15">
        <v>1.5</v>
      </c>
      <c r="BQ51">
        <v>7</v>
      </c>
      <c r="BR51" t="s">
        <v>1300</v>
      </c>
      <c r="BS51" t="s">
        <v>2004</v>
      </c>
      <c r="BT51" s="15">
        <v>2.5</v>
      </c>
      <c r="BU51">
        <v>7</v>
      </c>
      <c r="BV51" t="s">
        <v>1383</v>
      </c>
      <c r="BW51" t="s">
        <v>1384</v>
      </c>
      <c r="BX51" s="15">
        <v>2.5</v>
      </c>
      <c r="BY51">
        <v>7</v>
      </c>
      <c r="BZ51" t="s">
        <v>1387</v>
      </c>
      <c r="CA51" t="s">
        <v>2006</v>
      </c>
      <c r="CB51" s="15">
        <v>1.5</v>
      </c>
      <c r="CF51" s="15"/>
      <c r="CJ51" s="15"/>
      <c r="CK51" s="46">
        <v>7</v>
      </c>
      <c r="CL51" s="46" t="s">
        <v>1762</v>
      </c>
      <c r="CM51" s="46" t="s">
        <v>1858</v>
      </c>
      <c r="CN51" s="47">
        <v>1.5</v>
      </c>
      <c r="CO51">
        <v>7</v>
      </c>
      <c r="CP51" t="s">
        <v>2069</v>
      </c>
      <c r="CQ51" t="s">
        <v>2006</v>
      </c>
      <c r="CR51" s="15">
        <v>3</v>
      </c>
      <c r="CS51">
        <v>7</v>
      </c>
      <c r="CT51" t="s">
        <v>1195</v>
      </c>
      <c r="CU51" t="s">
        <v>2006</v>
      </c>
      <c r="CV51" s="15">
        <v>2</v>
      </c>
      <c r="CW51">
        <v>7</v>
      </c>
      <c r="CX51" t="s">
        <v>1667</v>
      </c>
      <c r="CY51" t="s">
        <v>2006</v>
      </c>
      <c r="CZ51" s="15">
        <v>1.5</v>
      </c>
      <c r="DD51" s="15"/>
      <c r="DH51" s="15"/>
      <c r="DI51">
        <v>7</v>
      </c>
      <c r="DJ51" t="s">
        <v>1667</v>
      </c>
      <c r="DK51" t="s">
        <v>2006</v>
      </c>
      <c r="DL51" s="15">
        <v>2</v>
      </c>
      <c r="DP51" s="15"/>
      <c r="DQ51">
        <v>7</v>
      </c>
      <c r="DR51" t="s">
        <v>543</v>
      </c>
      <c r="DT51" t="s">
        <v>774</v>
      </c>
      <c r="DU51" s="15">
        <v>1</v>
      </c>
      <c r="DV51">
        <v>7</v>
      </c>
      <c r="DW51" t="s">
        <v>2187</v>
      </c>
      <c r="DY51" t="s">
        <v>2188</v>
      </c>
      <c r="DZ51" s="15">
        <v>2.5</v>
      </c>
      <c r="EA51">
        <v>7</v>
      </c>
      <c r="EB51" t="s">
        <v>2214</v>
      </c>
      <c r="EC51">
        <v>1684</v>
      </c>
      <c r="ED51" t="s">
        <v>773</v>
      </c>
      <c r="EE51" s="15">
        <v>1</v>
      </c>
      <c r="EF51" s="9"/>
      <c r="EJ51" s="15"/>
      <c r="EK51" s="9"/>
      <c r="EO51" s="15"/>
      <c r="EP51">
        <v>7</v>
      </c>
      <c r="EQ51" t="s">
        <v>1667</v>
      </c>
      <c r="ER51">
        <v>1743</v>
      </c>
      <c r="ES51" t="s">
        <v>2006</v>
      </c>
      <c r="ET51" s="15">
        <v>2</v>
      </c>
      <c r="EY51" s="15"/>
      <c r="FD51" s="15"/>
      <c r="FI51" s="15"/>
      <c r="FN51" s="15"/>
      <c r="FS51" s="15"/>
      <c r="FX51" s="15"/>
      <c r="GC51" s="15"/>
      <c r="GD51">
        <v>7</v>
      </c>
      <c r="GE51" s="6" t="s">
        <v>2793</v>
      </c>
      <c r="GF51" s="6">
        <v>1771</v>
      </c>
      <c r="GG51" s="6" t="s">
        <v>2160</v>
      </c>
      <c r="GH51" s="15">
        <v>2</v>
      </c>
      <c r="GK51" s="12"/>
      <c r="GO51"/>
      <c r="GS51"/>
    </row>
    <row r="52" spans="1:201" ht="12.6" x14ac:dyDescent="0.45">
      <c r="A52">
        <v>19</v>
      </c>
      <c r="B52" t="s">
        <v>1799</v>
      </c>
      <c r="C52" t="s">
        <v>2078</v>
      </c>
      <c r="E52">
        <v>1</v>
      </c>
      <c r="F52" t="s">
        <v>1683</v>
      </c>
      <c r="G52" t="s">
        <v>2160</v>
      </c>
      <c r="H52" s="15">
        <v>4.5</v>
      </c>
      <c r="I52" s="37">
        <v>1</v>
      </c>
      <c r="J52" s="37" t="s">
        <v>1975</v>
      </c>
      <c r="K52" s="37" t="s">
        <v>1858</v>
      </c>
      <c r="L52" s="38">
        <v>4</v>
      </c>
      <c r="M52">
        <v>1</v>
      </c>
      <c r="N52" t="s">
        <v>2161</v>
      </c>
      <c r="O52" t="s">
        <v>2006</v>
      </c>
      <c r="P52" s="15">
        <v>4</v>
      </c>
      <c r="T52" s="15"/>
      <c r="U52">
        <v>8</v>
      </c>
      <c r="V52" t="s">
        <v>1498</v>
      </c>
      <c r="W52" t="s">
        <v>2078</v>
      </c>
      <c r="X52" s="15">
        <v>0</v>
      </c>
      <c r="Y52">
        <v>8</v>
      </c>
      <c r="Z52" t="s">
        <v>1954</v>
      </c>
      <c r="AA52" t="s">
        <v>2006</v>
      </c>
      <c r="AB52" s="15">
        <v>1.5</v>
      </c>
      <c r="AC52">
        <v>8</v>
      </c>
      <c r="AD52" t="s">
        <v>2152</v>
      </c>
      <c r="AE52" t="s">
        <v>2160</v>
      </c>
      <c r="AF52" s="15">
        <v>1.5</v>
      </c>
      <c r="AG52">
        <v>8</v>
      </c>
      <c r="AH52" t="s">
        <v>1954</v>
      </c>
      <c r="AI52" t="s">
        <v>2006</v>
      </c>
      <c r="AJ52" s="15">
        <v>1.5</v>
      </c>
      <c r="AK52" s="37">
        <v>8</v>
      </c>
      <c r="AL52" s="37" t="s">
        <v>1763</v>
      </c>
      <c r="AM52" s="37" t="s">
        <v>1858</v>
      </c>
      <c r="AN52" s="38">
        <v>1.5</v>
      </c>
      <c r="AR52" s="15"/>
      <c r="AS52">
        <v>8</v>
      </c>
      <c r="AT52" t="s">
        <v>1196</v>
      </c>
      <c r="AU52" t="s">
        <v>520</v>
      </c>
      <c r="AV52" s="15">
        <v>1</v>
      </c>
      <c r="AZ52" s="15"/>
      <c r="BD52" s="15"/>
      <c r="BH52" s="15"/>
      <c r="BI52">
        <v>8</v>
      </c>
      <c r="BJ52" t="s">
        <v>1797</v>
      </c>
      <c r="BK52" t="s">
        <v>2078</v>
      </c>
      <c r="BL52" s="15">
        <v>2</v>
      </c>
      <c r="BM52">
        <v>8</v>
      </c>
      <c r="BN52" t="s">
        <v>1798</v>
      </c>
      <c r="BO52" t="s">
        <v>1863</v>
      </c>
      <c r="BP52" s="15">
        <v>1</v>
      </c>
      <c r="BQ52">
        <v>8</v>
      </c>
      <c r="BR52" t="s">
        <v>1795</v>
      </c>
      <c r="BS52" t="s">
        <v>2006</v>
      </c>
      <c r="BT52" s="15">
        <v>2</v>
      </c>
      <c r="BU52">
        <v>8</v>
      </c>
      <c r="BV52" t="s">
        <v>1947</v>
      </c>
      <c r="BW52" s="69" t="s">
        <v>1862</v>
      </c>
      <c r="BX52" s="15">
        <v>1.5</v>
      </c>
      <c r="BY52">
        <v>8</v>
      </c>
      <c r="BZ52" t="s">
        <v>2156</v>
      </c>
      <c r="CA52" t="s">
        <v>2078</v>
      </c>
      <c r="CB52" s="15">
        <v>1</v>
      </c>
      <c r="CF52" s="15"/>
      <c r="CJ52" s="15"/>
      <c r="CK52">
        <v>8</v>
      </c>
      <c r="CL52" t="s">
        <v>1774</v>
      </c>
      <c r="CM52" t="s">
        <v>2004</v>
      </c>
      <c r="CN52" s="15">
        <v>1.5</v>
      </c>
      <c r="CO52">
        <v>8</v>
      </c>
      <c r="CP52" t="s">
        <v>1383</v>
      </c>
      <c r="CQ52" t="s">
        <v>1384</v>
      </c>
      <c r="CR52" s="15">
        <v>1</v>
      </c>
      <c r="CS52" s="46">
        <v>8</v>
      </c>
      <c r="CT52" s="46" t="s">
        <v>1475</v>
      </c>
      <c r="CU52" s="46" t="s">
        <v>1858</v>
      </c>
      <c r="CV52" s="47">
        <v>1.5</v>
      </c>
      <c r="CW52" s="46">
        <v>8</v>
      </c>
      <c r="CX52" s="46" t="s">
        <v>1475</v>
      </c>
      <c r="CY52" s="46" t="s">
        <v>1858</v>
      </c>
      <c r="CZ52" s="47">
        <v>1.5</v>
      </c>
      <c r="DD52" s="15"/>
      <c r="DH52" s="15"/>
      <c r="DI52">
        <v>8</v>
      </c>
      <c r="DJ52" t="s">
        <v>1310</v>
      </c>
      <c r="DK52" t="s">
        <v>1311</v>
      </c>
      <c r="DL52" s="15">
        <v>1.5</v>
      </c>
      <c r="DP52" s="15"/>
      <c r="DQ52">
        <v>8</v>
      </c>
      <c r="DR52" t="s">
        <v>595</v>
      </c>
      <c r="DT52" t="s">
        <v>2103</v>
      </c>
      <c r="DU52" s="15">
        <v>1</v>
      </c>
      <c r="DV52">
        <v>8</v>
      </c>
      <c r="DW52" t="s">
        <v>2186</v>
      </c>
      <c r="DY52" t="s">
        <v>2103</v>
      </c>
      <c r="DZ52" s="43">
        <v>2</v>
      </c>
      <c r="EA52">
        <v>8</v>
      </c>
      <c r="EB52" t="s">
        <v>2344</v>
      </c>
      <c r="EC52">
        <v>1653</v>
      </c>
      <c r="ED52" t="s">
        <v>2118</v>
      </c>
      <c r="EE52" s="43">
        <v>0.5</v>
      </c>
      <c r="EF52" s="9"/>
      <c r="EJ52" s="43"/>
      <c r="EK52" s="9"/>
      <c r="EO52" s="43"/>
      <c r="EP52">
        <v>8</v>
      </c>
      <c r="EQ52" t="s">
        <v>1687</v>
      </c>
      <c r="ER52">
        <v>1760</v>
      </c>
      <c r="ES52" t="s">
        <v>2006</v>
      </c>
      <c r="ET52" s="43">
        <v>1.5</v>
      </c>
      <c r="EY52" s="15"/>
      <c r="FD52" s="15"/>
      <c r="FI52" s="15"/>
      <c r="FN52" s="15"/>
      <c r="FS52" s="15"/>
      <c r="FX52" s="15"/>
      <c r="GC52" s="15"/>
      <c r="GD52">
        <v>8</v>
      </c>
      <c r="GE52" s="6" t="s">
        <v>2568</v>
      </c>
      <c r="GF52" s="6">
        <v>1818</v>
      </c>
      <c r="GG52" s="6" t="s">
        <v>2006</v>
      </c>
      <c r="GH52" s="15">
        <v>2</v>
      </c>
      <c r="GK52" s="12"/>
      <c r="GO52"/>
      <c r="GS52"/>
    </row>
    <row r="53" spans="1:201" x14ac:dyDescent="0.4">
      <c r="E53" s="37">
        <v>2</v>
      </c>
      <c r="F53" s="37" t="s">
        <v>1957</v>
      </c>
      <c r="G53" s="37" t="s">
        <v>1858</v>
      </c>
      <c r="H53" s="38">
        <v>4</v>
      </c>
      <c r="I53">
        <v>2</v>
      </c>
      <c r="J53" t="s">
        <v>2161</v>
      </c>
      <c r="K53" t="s">
        <v>2006</v>
      </c>
      <c r="L53" s="15">
        <v>4</v>
      </c>
      <c r="M53">
        <v>2</v>
      </c>
      <c r="N53" t="s">
        <v>1297</v>
      </c>
      <c r="O53" t="s">
        <v>1879</v>
      </c>
      <c r="P53" s="15">
        <v>3.5</v>
      </c>
      <c r="R53" s="6"/>
      <c r="T53" s="15"/>
      <c r="X53" s="15"/>
      <c r="AB53" s="15"/>
      <c r="AF53" s="15"/>
      <c r="AJ53" s="15"/>
      <c r="AK53" s="1"/>
      <c r="AL53" s="1"/>
      <c r="AM53" s="1"/>
      <c r="AN53" s="14"/>
      <c r="AR53" s="15"/>
      <c r="AV53" s="15"/>
      <c r="AX53" s="9" t="s">
        <v>1620</v>
      </c>
      <c r="BB53" s="9" t="s">
        <v>1620</v>
      </c>
      <c r="BD53" s="15"/>
      <c r="BH53" s="15"/>
      <c r="BL53" s="15"/>
      <c r="BP53" s="15"/>
      <c r="BT53" s="15"/>
      <c r="BX53" s="15"/>
      <c r="CB53" s="15"/>
      <c r="CF53" s="15"/>
      <c r="CJ53" s="15"/>
      <c r="CN53" s="15"/>
      <c r="CR53" s="15"/>
      <c r="CV53" s="15"/>
      <c r="CZ53" s="15"/>
      <c r="DD53" s="15"/>
      <c r="DH53" s="15"/>
      <c r="DL53" s="15"/>
      <c r="DP53" s="15"/>
      <c r="DU53" s="15"/>
      <c r="DZ53" s="15"/>
      <c r="EE53" s="15"/>
      <c r="EJ53" s="15"/>
      <c r="EO53" s="15"/>
      <c r="ET53" s="15"/>
      <c r="EY53" s="15"/>
      <c r="FD53" s="15"/>
      <c r="FI53" s="15"/>
      <c r="FN53" s="15"/>
      <c r="FS53" s="15"/>
      <c r="FX53" s="15"/>
      <c r="GC53" s="15"/>
      <c r="GH53" s="15"/>
      <c r="GK53" s="12"/>
      <c r="GO53"/>
      <c r="GS53"/>
    </row>
    <row r="54" spans="1:201" ht="12.6" x14ac:dyDescent="0.45">
      <c r="E54">
        <v>3</v>
      </c>
      <c r="F54" t="s">
        <v>1698</v>
      </c>
      <c r="G54" t="s">
        <v>2034</v>
      </c>
      <c r="H54" s="15">
        <v>3.5</v>
      </c>
      <c r="I54" s="37">
        <v>3</v>
      </c>
      <c r="J54" s="37" t="s">
        <v>1775</v>
      </c>
      <c r="K54" s="37" t="s">
        <v>1858</v>
      </c>
      <c r="L54" s="38">
        <v>3.5</v>
      </c>
      <c r="M54">
        <v>3</v>
      </c>
      <c r="N54" t="s">
        <v>1698</v>
      </c>
      <c r="O54" t="s">
        <v>2034</v>
      </c>
      <c r="P54" s="15">
        <v>3.5</v>
      </c>
      <c r="R54" s="6"/>
      <c r="S54" s="6"/>
      <c r="T54" s="17"/>
      <c r="V54" s="5"/>
      <c r="X54" s="18"/>
      <c r="AB54" s="15"/>
      <c r="AF54" s="15"/>
      <c r="AJ54" s="15"/>
      <c r="AK54" s="1"/>
      <c r="AL54" s="1"/>
      <c r="AM54" s="1"/>
      <c r="AN54" s="14"/>
      <c r="AR54" s="15"/>
      <c r="AV54" s="15"/>
      <c r="AW54">
        <v>1</v>
      </c>
      <c r="AX54" t="s">
        <v>1700</v>
      </c>
      <c r="AY54" t="s">
        <v>2004</v>
      </c>
      <c r="AZ54" s="15">
        <v>4.5</v>
      </c>
      <c r="BA54">
        <v>1</v>
      </c>
      <c r="BB54" t="s">
        <v>1800</v>
      </c>
      <c r="BC54" t="s">
        <v>2004</v>
      </c>
      <c r="BD54" s="15">
        <v>7</v>
      </c>
      <c r="BH54" s="15"/>
      <c r="BL54" s="15"/>
      <c r="BP54" s="15"/>
      <c r="BT54" s="15"/>
      <c r="BX54" s="15"/>
      <c r="CB54" s="15"/>
      <c r="CF54" s="15"/>
      <c r="CJ54" s="15"/>
      <c r="CN54" s="15"/>
      <c r="CR54" s="15"/>
      <c r="CV54" s="15"/>
      <c r="CZ54" s="15"/>
      <c r="DD54" s="15"/>
      <c r="DH54" s="15"/>
      <c r="DL54" s="15"/>
      <c r="DP54" s="15"/>
      <c r="DU54" s="15"/>
      <c r="DZ54" s="15"/>
      <c r="EE54" s="15"/>
      <c r="EJ54" s="15"/>
      <c r="EO54" s="15"/>
      <c r="ET54" s="15"/>
      <c r="EY54" s="15"/>
      <c r="FD54" s="15"/>
      <c r="FI54" s="15"/>
      <c r="FN54" s="15"/>
      <c r="FS54" s="15"/>
      <c r="FX54" s="15"/>
      <c r="GC54" s="15"/>
      <c r="GH54" s="15"/>
      <c r="GK54" s="12"/>
      <c r="GO54"/>
      <c r="GS54"/>
    </row>
    <row r="55" spans="1:201" x14ac:dyDescent="0.4">
      <c r="E55">
        <v>4</v>
      </c>
      <c r="F55" t="s">
        <v>1395</v>
      </c>
      <c r="G55" t="s">
        <v>2034</v>
      </c>
      <c r="H55" s="15">
        <v>3.5</v>
      </c>
      <c r="I55">
        <v>4</v>
      </c>
      <c r="J55" t="s">
        <v>1924</v>
      </c>
      <c r="K55" t="s">
        <v>2034</v>
      </c>
      <c r="L55" s="15">
        <v>3</v>
      </c>
      <c r="M55">
        <v>4</v>
      </c>
      <c r="N55" t="s">
        <v>1920</v>
      </c>
      <c r="O55" t="s">
        <v>2034</v>
      </c>
      <c r="P55" s="15">
        <v>3.5</v>
      </c>
      <c r="T55" s="15"/>
      <c r="U55" s="6"/>
      <c r="V55" s="6"/>
      <c r="W55" s="6"/>
      <c r="X55" s="17"/>
      <c r="AB55" s="15"/>
      <c r="AF55" s="15"/>
      <c r="AJ55" s="15"/>
      <c r="AK55" s="1"/>
      <c r="AL55" s="1"/>
      <c r="AM55" s="1"/>
      <c r="AN55" s="14"/>
      <c r="AR55" s="15"/>
      <c r="AV55" s="15"/>
      <c r="AW55">
        <v>2</v>
      </c>
      <c r="AX55" t="s">
        <v>1679</v>
      </c>
      <c r="AY55" t="s">
        <v>2160</v>
      </c>
      <c r="AZ55" s="15">
        <v>4.5</v>
      </c>
      <c r="BA55" s="37">
        <v>2</v>
      </c>
      <c r="BB55" s="37" t="s">
        <v>1902</v>
      </c>
      <c r="BC55" s="37" t="s">
        <v>1858</v>
      </c>
      <c r="BD55" s="38">
        <v>5.5</v>
      </c>
      <c r="BH55" s="15"/>
      <c r="BL55" s="15"/>
      <c r="BP55" s="15"/>
      <c r="BT55" s="15"/>
      <c r="BX55" s="15"/>
      <c r="CB55" s="15"/>
      <c r="CF55" s="15"/>
      <c r="CJ55" s="15"/>
      <c r="CN55" s="15"/>
      <c r="CR55" s="15"/>
      <c r="CV55" s="15"/>
      <c r="CZ55" s="15"/>
      <c r="DD55" s="15"/>
      <c r="DH55" s="15"/>
      <c r="DL55" s="15"/>
      <c r="DP55" s="15"/>
      <c r="DU55" s="15"/>
      <c r="DZ55" s="15"/>
      <c r="EE55" s="15"/>
      <c r="EJ55" s="15"/>
      <c r="EO55" s="15"/>
      <c r="ET55" s="15"/>
      <c r="EY55" s="15"/>
      <c r="FD55" s="15"/>
      <c r="FI55" s="15"/>
      <c r="FN55" s="15"/>
      <c r="FS55" s="15"/>
      <c r="FX55" s="15"/>
      <c r="GC55" s="15"/>
      <c r="GH55" s="15"/>
      <c r="GK55" s="12"/>
      <c r="GO55"/>
      <c r="GS55"/>
    </row>
    <row r="56" spans="1:201" x14ac:dyDescent="0.4">
      <c r="E56">
        <v>5</v>
      </c>
      <c r="F56" t="s">
        <v>2109</v>
      </c>
      <c r="G56" t="s">
        <v>1879</v>
      </c>
      <c r="H56" s="15">
        <v>3</v>
      </c>
      <c r="I56">
        <v>5</v>
      </c>
      <c r="J56" t="s">
        <v>1799</v>
      </c>
      <c r="K56" t="s">
        <v>2078</v>
      </c>
      <c r="L56" s="15">
        <v>3</v>
      </c>
      <c r="M56">
        <v>5</v>
      </c>
      <c r="N56" t="s">
        <v>1924</v>
      </c>
      <c r="O56" t="s">
        <v>2034</v>
      </c>
      <c r="P56" s="15">
        <v>3.5</v>
      </c>
      <c r="T56" s="15"/>
      <c r="X56" s="15"/>
      <c r="AB56" s="15"/>
      <c r="AF56" s="15"/>
      <c r="AJ56" s="15"/>
      <c r="AK56" s="1"/>
      <c r="AL56" s="1"/>
      <c r="AM56" s="1"/>
      <c r="AN56" s="14"/>
      <c r="AR56" s="15"/>
      <c r="AV56" s="15"/>
      <c r="AW56">
        <v>3</v>
      </c>
      <c r="AX56" t="s">
        <v>2135</v>
      </c>
      <c r="AY56" t="s">
        <v>2078</v>
      </c>
      <c r="AZ56" s="15">
        <v>4.5</v>
      </c>
      <c r="BA56">
        <v>3</v>
      </c>
      <c r="BB56" t="s">
        <v>2010</v>
      </c>
      <c r="BC56" t="s">
        <v>1495</v>
      </c>
      <c r="BD56" s="15">
        <v>3.5</v>
      </c>
      <c r="BH56" s="15"/>
      <c r="BL56" s="15"/>
      <c r="BP56" s="15"/>
      <c r="BT56" s="15"/>
      <c r="BX56" s="15"/>
      <c r="CB56" s="15"/>
      <c r="CF56" s="15"/>
      <c r="CJ56" s="15"/>
      <c r="CN56" s="15"/>
      <c r="CR56" s="15"/>
      <c r="CV56" s="15"/>
      <c r="CZ56" s="15"/>
      <c r="DD56" s="15"/>
      <c r="DH56" s="15"/>
      <c r="DL56" s="15"/>
      <c r="DP56" s="15"/>
      <c r="DU56" s="15"/>
      <c r="DZ56" s="15"/>
      <c r="EE56" s="15"/>
      <c r="EJ56" s="15"/>
      <c r="EO56" s="15"/>
      <c r="ET56" s="15"/>
      <c r="EY56" s="15"/>
      <c r="FD56" s="15"/>
      <c r="FI56" s="15"/>
      <c r="FN56" s="15"/>
      <c r="FS56" s="15"/>
      <c r="FX56" s="15"/>
      <c r="GC56" s="15"/>
      <c r="GH56" s="15"/>
      <c r="GK56" s="12"/>
      <c r="GO56"/>
      <c r="GS56"/>
    </row>
    <row r="57" spans="1:201" x14ac:dyDescent="0.4">
      <c r="E57">
        <v>6</v>
      </c>
      <c r="F57" t="s">
        <v>1815</v>
      </c>
      <c r="G57" t="s">
        <v>2006</v>
      </c>
      <c r="H57" s="15">
        <v>3</v>
      </c>
      <c r="I57">
        <v>6</v>
      </c>
      <c r="J57" t="s">
        <v>2014</v>
      </c>
      <c r="K57" t="s">
        <v>2078</v>
      </c>
      <c r="L57" s="15">
        <v>3</v>
      </c>
      <c r="M57">
        <v>6</v>
      </c>
      <c r="N57" t="s">
        <v>2015</v>
      </c>
      <c r="O57" t="s">
        <v>2004</v>
      </c>
      <c r="P57" s="15">
        <v>3</v>
      </c>
      <c r="T57" s="15"/>
      <c r="U57" s="1"/>
      <c r="V57" s="1"/>
      <c r="W57" s="1"/>
      <c r="X57" s="14"/>
      <c r="AB57" s="15"/>
      <c r="AF57" s="15"/>
      <c r="AJ57" s="15"/>
      <c r="AK57" s="1"/>
      <c r="AL57" s="1"/>
      <c r="AM57" s="1"/>
      <c r="AN57" s="14"/>
      <c r="AR57" s="15"/>
      <c r="AV57" s="15"/>
      <c r="AW57" s="37">
        <v>4</v>
      </c>
      <c r="AX57" s="37" t="s">
        <v>1763</v>
      </c>
      <c r="AY57" s="37" t="s">
        <v>1858</v>
      </c>
      <c r="AZ57" s="38">
        <v>4.5</v>
      </c>
      <c r="BA57" s="37">
        <v>4</v>
      </c>
      <c r="BB57" s="37" t="s">
        <v>1763</v>
      </c>
      <c r="BC57" s="37" t="s">
        <v>1858</v>
      </c>
      <c r="BD57" s="38">
        <v>3.5</v>
      </c>
      <c r="BH57" s="15"/>
      <c r="BL57" s="15"/>
      <c r="BP57" s="15"/>
      <c r="BT57" s="15"/>
      <c r="BX57" s="15"/>
      <c r="CB57" s="15"/>
      <c r="CF57" s="15"/>
      <c r="CJ57" s="15"/>
      <c r="CN57" s="15"/>
      <c r="CR57" s="15"/>
      <c r="CV57" s="15"/>
      <c r="CZ57" s="15"/>
      <c r="DD57" s="15"/>
      <c r="DH57" s="15"/>
      <c r="DL57" s="15"/>
      <c r="DP57" s="15"/>
      <c r="DU57" s="15"/>
      <c r="DZ57" s="15"/>
      <c r="EE57" s="15"/>
      <c r="EJ57" s="15"/>
      <c r="EO57" s="15"/>
      <c r="ET57" s="15"/>
      <c r="EY57" s="15"/>
      <c r="FD57" s="15"/>
      <c r="FI57" s="15"/>
      <c r="FN57" s="15"/>
      <c r="FS57" s="15"/>
      <c r="FX57" s="15"/>
      <c r="GC57" s="15"/>
      <c r="GH57" s="15"/>
      <c r="GK57" s="12"/>
      <c r="GO57"/>
      <c r="GS57"/>
    </row>
    <row r="58" spans="1:201" x14ac:dyDescent="0.4">
      <c r="E58">
        <v>7</v>
      </c>
      <c r="F58" t="s">
        <v>2153</v>
      </c>
      <c r="G58" t="s">
        <v>1879</v>
      </c>
      <c r="H58" s="15">
        <v>2.5</v>
      </c>
      <c r="I58">
        <v>7</v>
      </c>
      <c r="J58" t="s">
        <v>2156</v>
      </c>
      <c r="K58" t="s">
        <v>2078</v>
      </c>
      <c r="L58" s="15">
        <v>2.5</v>
      </c>
      <c r="M58">
        <v>7</v>
      </c>
      <c r="N58" t="s">
        <v>1773</v>
      </c>
      <c r="O58" t="s">
        <v>2006</v>
      </c>
      <c r="P58" s="15">
        <v>2.5</v>
      </c>
      <c r="T58" s="15"/>
      <c r="X58" s="15"/>
      <c r="AB58" s="15"/>
      <c r="AF58" s="15"/>
      <c r="AJ58" s="15"/>
      <c r="AK58" s="1"/>
      <c r="AL58" s="1"/>
      <c r="AM58" s="1"/>
      <c r="AN58" s="14"/>
      <c r="AR58" s="15"/>
      <c r="AV58" s="15"/>
      <c r="AW58">
        <v>5</v>
      </c>
      <c r="AX58" t="s">
        <v>1685</v>
      </c>
      <c r="AY58" t="s">
        <v>2006</v>
      </c>
      <c r="AZ58" s="15">
        <v>3.5</v>
      </c>
      <c r="BA58">
        <v>5</v>
      </c>
      <c r="BB58" t="s">
        <v>1945</v>
      </c>
      <c r="BC58" t="s">
        <v>2006</v>
      </c>
      <c r="BD58" s="15">
        <v>3</v>
      </c>
      <c r="BH58" s="15"/>
      <c r="BL58" s="15"/>
      <c r="BP58" s="15"/>
      <c r="BT58" s="15"/>
      <c r="BX58" s="15"/>
      <c r="CB58" s="15"/>
      <c r="CF58" s="15"/>
      <c r="CJ58" s="15"/>
      <c r="CN58" s="15"/>
      <c r="CR58" s="15"/>
      <c r="CV58" s="15"/>
      <c r="CZ58" s="15"/>
      <c r="DD58" s="15"/>
      <c r="DH58" s="15"/>
      <c r="DL58" s="15"/>
      <c r="DP58" s="15"/>
      <c r="DU58" s="15"/>
      <c r="DZ58" s="15"/>
      <c r="EE58" s="15"/>
      <c r="EJ58" s="15"/>
      <c r="EO58" s="15"/>
      <c r="ET58" s="15"/>
      <c r="EY58" s="15"/>
      <c r="FD58" s="15"/>
      <c r="FI58" s="15"/>
      <c r="FN58" s="15"/>
      <c r="FS58" s="15"/>
      <c r="FX58" s="15"/>
      <c r="GC58" s="15"/>
      <c r="GH58" s="15"/>
      <c r="GK58" s="12"/>
      <c r="GO58"/>
      <c r="GS58"/>
    </row>
    <row r="59" spans="1:201" x14ac:dyDescent="0.4">
      <c r="E59">
        <v>8</v>
      </c>
      <c r="F59" t="s">
        <v>2154</v>
      </c>
      <c r="G59" t="s">
        <v>2034</v>
      </c>
      <c r="H59" s="15">
        <v>2.5</v>
      </c>
      <c r="I59">
        <v>8</v>
      </c>
      <c r="J59" t="s">
        <v>1395</v>
      </c>
      <c r="K59" t="s">
        <v>1823</v>
      </c>
      <c r="L59" s="15">
        <v>2</v>
      </c>
      <c r="M59">
        <v>8</v>
      </c>
      <c r="N59" t="s">
        <v>1944</v>
      </c>
      <c r="O59" t="s">
        <v>2004</v>
      </c>
      <c r="P59" s="15">
        <v>2.5</v>
      </c>
      <c r="T59" s="15"/>
      <c r="X59" s="15"/>
      <c r="AB59" s="15"/>
      <c r="AF59" s="15"/>
      <c r="AJ59" s="15"/>
      <c r="AK59" s="1"/>
      <c r="AL59" s="1"/>
      <c r="AM59" s="1"/>
      <c r="AN59" s="14"/>
      <c r="AR59" s="15"/>
      <c r="AV59" s="15"/>
      <c r="AW59">
        <v>6</v>
      </c>
      <c r="AX59" t="s">
        <v>1500</v>
      </c>
      <c r="AY59" t="s">
        <v>2006</v>
      </c>
      <c r="AZ59" s="15">
        <v>2.5</v>
      </c>
      <c r="BA59">
        <v>6</v>
      </c>
      <c r="BB59" t="s">
        <v>1820</v>
      </c>
      <c r="BC59" t="s">
        <v>2004</v>
      </c>
      <c r="BD59" s="15">
        <v>2</v>
      </c>
      <c r="BH59" s="15"/>
      <c r="BL59" s="15"/>
      <c r="BP59" s="15"/>
      <c r="BT59" s="15"/>
      <c r="BX59" s="15"/>
      <c r="CB59" s="15"/>
      <c r="CF59" s="15"/>
      <c r="CJ59" s="15"/>
      <c r="CN59" s="15"/>
      <c r="CR59" s="15"/>
      <c r="CV59" s="15"/>
      <c r="CZ59" s="15"/>
      <c r="DD59" s="15"/>
      <c r="DH59" s="15"/>
      <c r="DL59" s="15"/>
      <c r="DP59" s="15"/>
      <c r="DU59" s="15"/>
      <c r="DZ59" s="15"/>
      <c r="EE59" s="15"/>
      <c r="EJ59" s="15"/>
      <c r="EO59" s="15"/>
      <c r="ET59" s="15"/>
      <c r="EY59" s="15"/>
      <c r="FD59" s="15"/>
      <c r="FI59" s="15"/>
      <c r="FN59" s="15"/>
      <c r="FS59" s="15"/>
      <c r="FX59" s="15"/>
      <c r="GC59" s="15"/>
      <c r="GH59" s="15"/>
      <c r="GK59" s="12"/>
      <c r="GO59"/>
      <c r="GS59"/>
    </row>
    <row r="60" spans="1:201" x14ac:dyDescent="0.4">
      <c r="E60">
        <v>9</v>
      </c>
      <c r="F60" t="s">
        <v>2041</v>
      </c>
      <c r="G60" t="s">
        <v>520</v>
      </c>
      <c r="H60" s="15">
        <v>2.5</v>
      </c>
      <c r="I60">
        <v>9</v>
      </c>
      <c r="J60" t="s">
        <v>1829</v>
      </c>
      <c r="K60" t="s">
        <v>1879</v>
      </c>
      <c r="L60" s="15">
        <v>2</v>
      </c>
      <c r="M60">
        <v>9</v>
      </c>
      <c r="N60" t="s">
        <v>1830</v>
      </c>
      <c r="O60" t="s">
        <v>2004</v>
      </c>
      <c r="P60" s="15">
        <v>2.5</v>
      </c>
      <c r="T60" s="15"/>
      <c r="U60" s="1"/>
      <c r="V60" s="1"/>
      <c r="W60" s="1"/>
      <c r="X60" s="14"/>
      <c r="AB60" s="15"/>
      <c r="AF60" s="15"/>
      <c r="AJ60" s="15"/>
      <c r="AK60" s="1"/>
      <c r="AL60" s="1"/>
      <c r="AM60" s="1"/>
      <c r="AN60" s="14"/>
      <c r="AR60" s="15"/>
      <c r="AV60" s="15"/>
      <c r="AW60">
        <v>7</v>
      </c>
      <c r="AX60" t="s">
        <v>1826</v>
      </c>
      <c r="AY60" t="s">
        <v>1827</v>
      </c>
      <c r="AZ60" s="15">
        <v>0</v>
      </c>
      <c r="BA60">
        <v>7</v>
      </c>
      <c r="BB60" t="s">
        <v>1393</v>
      </c>
      <c r="BC60" t="s">
        <v>2006</v>
      </c>
      <c r="BD60" s="15">
        <v>0</v>
      </c>
      <c r="BH60" s="15"/>
      <c r="BL60" s="15"/>
      <c r="BP60" s="15"/>
      <c r="BT60" s="15"/>
      <c r="BX60" s="15"/>
      <c r="CB60" s="15"/>
      <c r="CF60" s="15"/>
      <c r="CJ60" s="15"/>
      <c r="CN60" s="15"/>
      <c r="CR60" s="15"/>
      <c r="CV60" s="15"/>
      <c r="CZ60" s="15"/>
      <c r="DD60" s="15"/>
      <c r="DH60" s="15"/>
      <c r="DL60" s="15"/>
      <c r="DP60" s="15"/>
      <c r="DU60" s="15"/>
      <c r="DZ60" s="15"/>
      <c r="EE60" s="15"/>
      <c r="EJ60" s="15"/>
      <c r="EO60" s="15"/>
      <c r="ET60" s="15"/>
      <c r="EY60" s="15"/>
      <c r="FD60" s="15"/>
      <c r="FI60" s="15"/>
      <c r="FN60" s="15"/>
      <c r="FS60" s="15"/>
      <c r="FX60" s="15"/>
      <c r="GC60" s="15"/>
      <c r="GH60" s="15"/>
      <c r="GK60" s="12"/>
      <c r="GO60"/>
      <c r="GS60"/>
    </row>
    <row r="61" spans="1:201" ht="12.6" thickBot="1" x14ac:dyDescent="0.45">
      <c r="E61">
        <v>10</v>
      </c>
      <c r="F61" t="s">
        <v>1843</v>
      </c>
      <c r="G61" t="s">
        <v>1879</v>
      </c>
      <c r="H61" s="15">
        <v>2</v>
      </c>
      <c r="I61">
        <v>10</v>
      </c>
      <c r="J61" t="s">
        <v>1397</v>
      </c>
      <c r="K61" t="s">
        <v>2006</v>
      </c>
      <c r="L61" s="15">
        <v>1.5</v>
      </c>
      <c r="M61">
        <v>10</v>
      </c>
      <c r="N61" t="s">
        <v>1922</v>
      </c>
      <c r="O61" t="s">
        <v>2006</v>
      </c>
      <c r="P61" s="15">
        <v>2</v>
      </c>
      <c r="T61" s="15"/>
      <c r="X61" s="15"/>
      <c r="Y61" s="64"/>
      <c r="Z61" s="19"/>
      <c r="AA61" s="19"/>
      <c r="AB61" s="20"/>
      <c r="AC61" s="19"/>
      <c r="AD61" s="19"/>
      <c r="AE61" s="19"/>
      <c r="AF61" s="20"/>
      <c r="AG61" s="19"/>
      <c r="AH61" s="19"/>
      <c r="AI61" s="19"/>
      <c r="AJ61" s="20"/>
      <c r="AK61" s="62"/>
      <c r="AL61" s="62"/>
      <c r="AM61" s="62"/>
      <c r="AN61" s="63"/>
      <c r="AO61" s="19"/>
      <c r="AP61" s="19"/>
      <c r="AQ61" s="19"/>
      <c r="AR61" s="20"/>
      <c r="AS61" s="19"/>
      <c r="AT61" s="19"/>
      <c r="AU61" s="19"/>
      <c r="AV61" s="20"/>
      <c r="AW61" s="19"/>
      <c r="AX61" s="19"/>
      <c r="AY61" s="19"/>
      <c r="AZ61" s="20"/>
      <c r="BA61" s="19"/>
      <c r="BB61" s="19"/>
      <c r="BC61" s="19"/>
      <c r="BD61" s="20"/>
      <c r="BE61" s="19"/>
      <c r="BF61" s="19"/>
      <c r="BG61" s="19"/>
      <c r="BH61" s="20"/>
      <c r="BI61" s="19"/>
      <c r="BJ61" s="19"/>
      <c r="BK61" s="19"/>
      <c r="BL61" s="20"/>
      <c r="BM61" s="19"/>
      <c r="BN61" s="19"/>
      <c r="BO61" s="19"/>
      <c r="BP61" s="20"/>
      <c r="BQ61" s="19"/>
      <c r="BR61" s="19"/>
      <c r="BS61" s="19"/>
      <c r="BT61" s="20"/>
      <c r="BU61" s="19"/>
      <c r="BV61" s="19"/>
      <c r="BW61" s="19"/>
      <c r="BX61" s="20"/>
      <c r="BY61" s="19"/>
      <c r="BZ61" s="19"/>
      <c r="CA61" s="19"/>
      <c r="CB61" s="20"/>
      <c r="CC61" s="19"/>
      <c r="CD61" s="19"/>
      <c r="CE61" s="19"/>
      <c r="CF61" s="20"/>
      <c r="CG61" s="19"/>
      <c r="CH61" s="19"/>
      <c r="CI61" s="19"/>
      <c r="CJ61" s="20"/>
      <c r="CK61" s="19"/>
      <c r="CL61" s="19"/>
      <c r="CM61" s="19"/>
      <c r="CN61" s="20"/>
      <c r="CO61" s="19"/>
      <c r="CP61" s="19"/>
      <c r="CQ61" s="19"/>
      <c r="CR61" s="20"/>
      <c r="CS61" s="19"/>
      <c r="CT61" s="19"/>
      <c r="CU61" s="19"/>
      <c r="CV61" s="20"/>
      <c r="CW61" s="19"/>
      <c r="CX61" s="19"/>
      <c r="CY61" s="19"/>
      <c r="CZ61" s="20"/>
      <c r="DA61" s="19"/>
      <c r="DB61" s="19"/>
      <c r="DC61" s="19"/>
      <c r="DD61" s="20"/>
      <c r="DE61" s="19"/>
      <c r="DF61" s="19"/>
      <c r="DG61" s="19"/>
      <c r="DH61" s="20"/>
      <c r="DI61" s="19"/>
      <c r="DJ61" s="19"/>
      <c r="DK61" s="19"/>
      <c r="DL61" s="20"/>
      <c r="DM61" s="19"/>
      <c r="DN61" s="19"/>
      <c r="DO61" s="19"/>
      <c r="DP61" s="20"/>
      <c r="DQ61" s="19"/>
      <c r="DR61" s="19"/>
      <c r="DS61" s="19"/>
      <c r="DT61" s="19"/>
      <c r="DU61" s="20"/>
      <c r="DV61" s="19"/>
      <c r="DW61" s="19"/>
      <c r="DX61" s="19"/>
      <c r="DY61" s="19"/>
      <c r="DZ61" s="20"/>
      <c r="EA61" s="19"/>
      <c r="EB61" s="19"/>
      <c r="EC61" s="19"/>
      <c r="ED61" s="19"/>
      <c r="EE61" s="20"/>
      <c r="EF61" s="19"/>
      <c r="EG61" s="19"/>
      <c r="EH61" s="19"/>
      <c r="EI61" s="19"/>
      <c r="EJ61" s="20"/>
      <c r="EK61" s="19"/>
      <c r="EL61" s="19"/>
      <c r="EM61" s="19"/>
      <c r="EN61" s="19"/>
      <c r="EO61" s="20"/>
      <c r="EP61" s="19"/>
      <c r="EQ61" s="19"/>
      <c r="ER61" s="19"/>
      <c r="ES61" s="19"/>
      <c r="ET61" s="20"/>
      <c r="EU61" s="19"/>
      <c r="EV61" s="19"/>
      <c r="EW61" s="19"/>
      <c r="EX61" s="19"/>
      <c r="EY61" s="20"/>
      <c r="EZ61" s="19"/>
      <c r="FA61" s="19"/>
      <c r="FB61" s="19"/>
      <c r="FC61" s="19"/>
      <c r="FD61" s="20"/>
      <c r="FE61" s="19"/>
      <c r="FF61" s="19"/>
      <c r="FG61" s="19"/>
      <c r="FH61" s="19"/>
      <c r="FI61" s="20"/>
      <c r="FJ61" s="19"/>
      <c r="FK61" s="19"/>
      <c r="FL61" s="19"/>
      <c r="FM61" s="19"/>
      <c r="FN61" s="20"/>
      <c r="FO61" s="19"/>
      <c r="FP61" s="19"/>
      <c r="FQ61" s="19"/>
      <c r="FR61" s="19"/>
      <c r="FS61" s="20"/>
      <c r="FT61" s="19"/>
      <c r="FU61" s="19"/>
      <c r="FV61" s="19"/>
      <c r="FW61" s="19"/>
      <c r="FX61" s="20"/>
      <c r="FY61" s="19"/>
      <c r="FZ61" s="19"/>
      <c r="GA61" s="19"/>
      <c r="GB61" s="19"/>
      <c r="GC61" s="20"/>
      <c r="GD61" s="19"/>
      <c r="GE61" s="19"/>
      <c r="GF61" s="19"/>
      <c r="GG61" s="19"/>
      <c r="GH61" s="20"/>
      <c r="GK61" s="12"/>
      <c r="GO61"/>
      <c r="GS61"/>
    </row>
    <row r="62" spans="1:201" ht="12.6" x14ac:dyDescent="0.45">
      <c r="E62">
        <v>11</v>
      </c>
      <c r="F62" t="s">
        <v>1799</v>
      </c>
      <c r="G62" t="s">
        <v>2078</v>
      </c>
      <c r="H62" s="15">
        <v>2</v>
      </c>
      <c r="I62">
        <v>11</v>
      </c>
      <c r="J62" t="s">
        <v>1299</v>
      </c>
      <c r="K62" t="s">
        <v>2006</v>
      </c>
      <c r="L62" s="15">
        <v>1.5</v>
      </c>
      <c r="M62">
        <v>11</v>
      </c>
      <c r="N62" t="s">
        <v>1397</v>
      </c>
      <c r="O62" t="s">
        <v>2006</v>
      </c>
      <c r="P62" s="15">
        <v>2</v>
      </c>
      <c r="Q62" s="61"/>
      <c r="R62" s="53"/>
      <c r="S62" s="53"/>
      <c r="T62" s="55"/>
      <c r="U62" s="53"/>
      <c r="V62" s="53"/>
      <c r="W62" s="53"/>
      <c r="X62" s="55"/>
      <c r="Z62" s="9" t="s">
        <v>1619</v>
      </c>
      <c r="AB62" s="15"/>
      <c r="AD62" s="9" t="s">
        <v>1618</v>
      </c>
      <c r="AF62" s="15"/>
      <c r="AH62" s="9" t="s">
        <v>1618</v>
      </c>
      <c r="AJ62" s="15"/>
      <c r="AK62" s="6"/>
      <c r="AL62" s="9" t="s">
        <v>1618</v>
      </c>
      <c r="AM62" s="6"/>
      <c r="AN62" s="17"/>
      <c r="AP62" s="9" t="s">
        <v>1618</v>
      </c>
      <c r="AT62" s="9" t="s">
        <v>1618</v>
      </c>
      <c r="AV62" s="15"/>
      <c r="AX62" s="9" t="s">
        <v>1618</v>
      </c>
      <c r="AZ62" s="15"/>
      <c r="BB62" s="9" t="s">
        <v>1618</v>
      </c>
      <c r="BD62" s="15"/>
      <c r="BF62" s="9" t="s">
        <v>1618</v>
      </c>
      <c r="BH62" s="15"/>
      <c r="BJ62" s="9" t="s">
        <v>1618</v>
      </c>
      <c r="BL62" s="15"/>
      <c r="BN62" s="9" t="s">
        <v>1618</v>
      </c>
      <c r="BP62" s="15"/>
      <c r="BR62" s="9" t="s">
        <v>1619</v>
      </c>
      <c r="BT62" s="15"/>
      <c r="BV62" s="9" t="s">
        <v>1618</v>
      </c>
      <c r="BX62" s="15"/>
      <c r="BZ62" s="9" t="s">
        <v>1619</v>
      </c>
      <c r="CB62" s="15"/>
      <c r="CD62" s="9" t="s">
        <v>1619</v>
      </c>
      <c r="CF62" s="15"/>
      <c r="CH62" s="9" t="s">
        <v>1619</v>
      </c>
      <c r="CI62" s="189" t="s">
        <v>1525</v>
      </c>
      <c r="CJ62" s="190"/>
      <c r="CL62" s="9" t="s">
        <v>1619</v>
      </c>
      <c r="CM62" s="189" t="s">
        <v>1525</v>
      </c>
      <c r="CN62" s="190"/>
      <c r="CP62" s="9" t="s">
        <v>1618</v>
      </c>
      <c r="CQ62" s="185"/>
      <c r="CR62" s="186"/>
      <c r="CT62" s="9" t="s">
        <v>1618</v>
      </c>
      <c r="CU62" s="185"/>
      <c r="CV62" s="186"/>
      <c r="CX62" s="9" t="s">
        <v>1618</v>
      </c>
      <c r="CY62" s="185"/>
      <c r="CZ62" s="186"/>
      <c r="DB62" s="9" t="s">
        <v>1618</v>
      </c>
      <c r="DC62" s="185"/>
      <c r="DD62" s="186"/>
      <c r="DF62" s="9" t="s">
        <v>1618</v>
      </c>
      <c r="DG62" s="185"/>
      <c r="DH62" s="186"/>
      <c r="DJ62" s="9" t="s">
        <v>1618</v>
      </c>
      <c r="DK62" s="185"/>
      <c r="DL62" s="186"/>
      <c r="DN62" s="9" t="s">
        <v>1618</v>
      </c>
      <c r="DO62" s="185"/>
      <c r="DP62" s="186"/>
      <c r="DR62" s="9" t="s">
        <v>1618</v>
      </c>
      <c r="DS62" s="9"/>
      <c r="DT62" s="185"/>
      <c r="DU62" s="186"/>
      <c r="DW62" s="9" t="s">
        <v>1618</v>
      </c>
      <c r="DX62" s="9"/>
      <c r="DY62" s="185"/>
      <c r="DZ62" s="186"/>
      <c r="EB62" s="9" t="s">
        <v>1618</v>
      </c>
      <c r="EC62" s="9">
        <f>AVERAGE(EC63:EC70)</f>
        <v>1578.625</v>
      </c>
      <c r="ED62" s="185"/>
      <c r="EE62" s="186"/>
      <c r="EG62" s="9" t="s">
        <v>1618</v>
      </c>
      <c r="EH62" s="9">
        <f>AVERAGE(EH63:EH70)</f>
        <v>1615.8571428571429</v>
      </c>
      <c r="EI62" s="114"/>
      <c r="EJ62" s="115"/>
      <c r="EL62" s="9" t="s">
        <v>1618</v>
      </c>
      <c r="EM62" s="9">
        <f>AVERAGE(EM63:EM70)</f>
        <v>1640</v>
      </c>
      <c r="EN62" s="114"/>
      <c r="EO62" s="115"/>
      <c r="EQ62" s="9" t="s">
        <v>1618</v>
      </c>
      <c r="ER62" s="9">
        <f>AVERAGE(ER63:ER70)</f>
        <v>1652.5</v>
      </c>
      <c r="ES62" s="114"/>
      <c r="ET62" s="115"/>
      <c r="EV62" s="9" t="s">
        <v>1618</v>
      </c>
      <c r="EW62" s="9">
        <f>AVERAGE(EW63:EW70)</f>
        <v>1532.375</v>
      </c>
      <c r="EX62" s="114"/>
      <c r="EY62" s="115"/>
      <c r="FA62" s="9" t="s">
        <v>1618</v>
      </c>
      <c r="FB62" s="9">
        <f>AVERAGE(FB63:FB70)</f>
        <v>1615.2857142857142</v>
      </c>
      <c r="FC62" s="114"/>
      <c r="FD62" s="115"/>
      <c r="FF62" s="9" t="s">
        <v>1618</v>
      </c>
      <c r="FG62" s="9">
        <f>AVERAGE(FG63:FG70)</f>
        <v>1376.375</v>
      </c>
      <c r="FH62" s="114"/>
      <c r="FI62" s="115"/>
      <c r="FK62" s="9" t="s">
        <v>1618</v>
      </c>
      <c r="FL62" s="9"/>
      <c r="FM62" s="114"/>
      <c r="FN62" s="115"/>
      <c r="FP62" s="9" t="s">
        <v>1618</v>
      </c>
      <c r="FQ62" s="9"/>
      <c r="FR62" s="114"/>
      <c r="FS62" s="115"/>
      <c r="FU62" s="9" t="s">
        <v>1618</v>
      </c>
      <c r="FV62" s="9">
        <f>AVERAGE(FV63:FV70)</f>
        <v>1487.125</v>
      </c>
      <c r="FW62" s="114"/>
      <c r="FX62" s="115"/>
      <c r="FZ62" s="9" t="s">
        <v>1618</v>
      </c>
      <c r="GA62" s="9">
        <f>AVERAGE(GA63:GA70)</f>
        <v>1494</v>
      </c>
      <c r="GB62" s="114"/>
      <c r="GC62" s="115"/>
      <c r="GE62" s="1" t="s">
        <v>1618</v>
      </c>
      <c r="GF62" s="9">
        <f>AVERAGE(GF63:GF70)</f>
        <v>1713</v>
      </c>
      <c r="GG62" s="114"/>
      <c r="GH62" s="115"/>
      <c r="GK62" s="12"/>
      <c r="GO62"/>
      <c r="GS62"/>
    </row>
    <row r="63" spans="1:201" ht="12.6" x14ac:dyDescent="0.45">
      <c r="E63">
        <v>12</v>
      </c>
      <c r="F63" t="s">
        <v>1924</v>
      </c>
      <c r="G63" t="s">
        <v>2034</v>
      </c>
      <c r="H63" s="15">
        <v>2</v>
      </c>
      <c r="I63">
        <v>12</v>
      </c>
      <c r="J63" t="s">
        <v>1845</v>
      </c>
      <c r="K63" t="s">
        <v>2034</v>
      </c>
      <c r="L63" s="15">
        <v>0</v>
      </c>
      <c r="M63">
        <v>12</v>
      </c>
      <c r="N63" t="s">
        <v>1846</v>
      </c>
      <c r="O63" t="s">
        <v>2006</v>
      </c>
      <c r="P63" s="15">
        <v>1.5</v>
      </c>
      <c r="T63" s="15"/>
      <c r="X63" s="15"/>
      <c r="Y63" s="6">
        <v>1</v>
      </c>
      <c r="Z63" s="6" t="s">
        <v>2007</v>
      </c>
      <c r="AA63" s="6" t="s">
        <v>2078</v>
      </c>
      <c r="AB63" s="17">
        <v>5</v>
      </c>
      <c r="AC63">
        <v>1</v>
      </c>
      <c r="AD63" t="s">
        <v>1401</v>
      </c>
      <c r="AE63" t="s">
        <v>2004</v>
      </c>
      <c r="AF63" s="15">
        <v>7</v>
      </c>
      <c r="AG63">
        <v>1</v>
      </c>
      <c r="AH63" t="s">
        <v>1956</v>
      </c>
      <c r="AI63" t="s">
        <v>2006</v>
      </c>
      <c r="AJ63" s="15">
        <v>6</v>
      </c>
      <c r="AK63" s="6">
        <v>1</v>
      </c>
      <c r="AL63" s="6" t="s">
        <v>2144</v>
      </c>
      <c r="AM63" s="6" t="s">
        <v>2006</v>
      </c>
      <c r="AN63" s="17">
        <v>6</v>
      </c>
      <c r="AO63" s="37">
        <v>1</v>
      </c>
      <c r="AP63" s="37" t="s">
        <v>1765</v>
      </c>
      <c r="AQ63" s="37" t="s">
        <v>1858</v>
      </c>
      <c r="AR63" s="38">
        <v>5</v>
      </c>
      <c r="AS63">
        <v>1</v>
      </c>
      <c r="AT63" t="s">
        <v>1393</v>
      </c>
      <c r="AU63" t="s">
        <v>2006</v>
      </c>
      <c r="AV63" s="15">
        <v>6</v>
      </c>
      <c r="AW63" s="37">
        <v>1</v>
      </c>
      <c r="AX63" s="37" t="s">
        <v>1935</v>
      </c>
      <c r="AY63" s="37" t="s">
        <v>1858</v>
      </c>
      <c r="AZ63" s="38">
        <v>6</v>
      </c>
      <c r="BA63">
        <v>1</v>
      </c>
      <c r="BB63" t="s">
        <v>1826</v>
      </c>
      <c r="BC63" t="s">
        <v>1827</v>
      </c>
      <c r="BD63" s="15">
        <v>6.5</v>
      </c>
      <c r="BE63">
        <v>1</v>
      </c>
      <c r="BF63" t="s">
        <v>1590</v>
      </c>
      <c r="BG63" t="s">
        <v>2078</v>
      </c>
      <c r="BH63" s="15">
        <v>6.5</v>
      </c>
      <c r="BI63">
        <v>1</v>
      </c>
      <c r="BJ63" t="s">
        <v>2149</v>
      </c>
      <c r="BK63" t="s">
        <v>2004</v>
      </c>
      <c r="BL63" s="15">
        <v>6</v>
      </c>
      <c r="BM63">
        <v>1</v>
      </c>
      <c r="BN63" t="s">
        <v>1195</v>
      </c>
      <c r="BO63" t="s">
        <v>2006</v>
      </c>
      <c r="BP63" s="15">
        <v>5.5</v>
      </c>
      <c r="BQ63">
        <v>1</v>
      </c>
      <c r="BR63" t="s">
        <v>2009</v>
      </c>
      <c r="BS63" t="s">
        <v>2004</v>
      </c>
      <c r="BT63" s="15">
        <v>6.5</v>
      </c>
      <c r="BU63">
        <v>1</v>
      </c>
      <c r="BV63" t="s">
        <v>1300</v>
      </c>
      <c r="BW63" t="s">
        <v>2004</v>
      </c>
      <c r="BX63" s="15">
        <v>6</v>
      </c>
      <c r="BY63">
        <v>1</v>
      </c>
      <c r="BZ63" t="s">
        <v>1622</v>
      </c>
      <c r="CA63" t="s">
        <v>2006</v>
      </c>
      <c r="CB63" s="15">
        <v>6.5</v>
      </c>
      <c r="CC63">
        <v>1</v>
      </c>
      <c r="CD63" t="s">
        <v>1622</v>
      </c>
      <c r="CE63" t="s">
        <v>2006</v>
      </c>
      <c r="CF63" s="15">
        <v>8</v>
      </c>
      <c r="CG63">
        <v>1</v>
      </c>
      <c r="CH63" t="s">
        <v>1038</v>
      </c>
      <c r="CI63" t="s">
        <v>1716</v>
      </c>
      <c r="CJ63" s="15">
        <v>5.5</v>
      </c>
      <c r="CK63">
        <v>1</v>
      </c>
      <c r="CL63" t="s">
        <v>1562</v>
      </c>
      <c r="CM63" t="s">
        <v>693</v>
      </c>
      <c r="CN63" s="15">
        <v>5.5</v>
      </c>
      <c r="CO63">
        <v>1</v>
      </c>
      <c r="CP63" t="s">
        <v>2012</v>
      </c>
      <c r="CQ63" t="s">
        <v>2006</v>
      </c>
      <c r="CR63" s="15">
        <v>6</v>
      </c>
      <c r="CS63">
        <v>1</v>
      </c>
      <c r="CT63" t="s">
        <v>1476</v>
      </c>
      <c r="CU63" t="s">
        <v>767</v>
      </c>
      <c r="CV63" s="15">
        <v>4.5</v>
      </c>
      <c r="CW63" s="46">
        <v>1</v>
      </c>
      <c r="CX63" s="46" t="s">
        <v>1394</v>
      </c>
      <c r="CY63" s="46" t="s">
        <v>1858</v>
      </c>
      <c r="CZ63" s="47">
        <v>7.5</v>
      </c>
      <c r="DA63">
        <v>1</v>
      </c>
      <c r="DB63" t="s">
        <v>2012</v>
      </c>
      <c r="DC63" t="s">
        <v>2006</v>
      </c>
      <c r="DD63" s="15">
        <v>5</v>
      </c>
      <c r="DE63">
        <v>1</v>
      </c>
      <c r="DF63" t="s">
        <v>1622</v>
      </c>
      <c r="DG63" t="s">
        <v>2006</v>
      </c>
      <c r="DH63" s="15">
        <v>5.5</v>
      </c>
      <c r="DI63">
        <v>1</v>
      </c>
      <c r="DJ63" t="s">
        <v>1312</v>
      </c>
      <c r="DK63" t="s">
        <v>914</v>
      </c>
      <c r="DL63" s="15">
        <v>5.5</v>
      </c>
      <c r="DM63">
        <v>1</v>
      </c>
      <c r="DN63" t="s">
        <v>2125</v>
      </c>
      <c r="DO63" t="s">
        <v>2103</v>
      </c>
      <c r="DP63" s="15">
        <v>6</v>
      </c>
      <c r="DQ63" s="46">
        <v>1</v>
      </c>
      <c r="DR63" s="46" t="s">
        <v>799</v>
      </c>
      <c r="DS63" s="46"/>
      <c r="DT63" s="46" t="s">
        <v>800</v>
      </c>
      <c r="DU63" s="47">
        <v>6</v>
      </c>
      <c r="DV63">
        <v>1</v>
      </c>
      <c r="DW63" t="s">
        <v>2209</v>
      </c>
      <c r="DY63" t="s">
        <v>2215</v>
      </c>
      <c r="DZ63" s="15">
        <v>8.5</v>
      </c>
      <c r="EA63">
        <v>1</v>
      </c>
      <c r="EB63" t="s">
        <v>2210</v>
      </c>
      <c r="EC63">
        <v>1775</v>
      </c>
      <c r="ED63" t="s">
        <v>2345</v>
      </c>
      <c r="EE63" s="15">
        <v>5</v>
      </c>
      <c r="EF63">
        <v>1</v>
      </c>
      <c r="EG63" t="s">
        <v>2349</v>
      </c>
      <c r="EH63">
        <v>1496</v>
      </c>
      <c r="EI63" t="s">
        <v>2289</v>
      </c>
      <c r="EJ63" s="15">
        <v>5</v>
      </c>
      <c r="EK63">
        <v>1</v>
      </c>
      <c r="EL63" t="s">
        <v>421</v>
      </c>
      <c r="EM63">
        <v>1685</v>
      </c>
      <c r="EN63" t="s">
        <v>191</v>
      </c>
      <c r="EO63" s="15">
        <v>5.5</v>
      </c>
      <c r="EP63">
        <v>1</v>
      </c>
      <c r="EQ63" t="s">
        <v>2567</v>
      </c>
      <c r="ER63">
        <v>1706</v>
      </c>
      <c r="ES63" t="s">
        <v>2006</v>
      </c>
      <c r="ET63" s="15">
        <v>5</v>
      </c>
      <c r="EU63">
        <v>1</v>
      </c>
      <c r="EV63" t="s">
        <v>2582</v>
      </c>
      <c r="EW63">
        <v>1567</v>
      </c>
      <c r="EX63" t="s">
        <v>2569</v>
      </c>
      <c r="EY63" s="15">
        <v>5</v>
      </c>
      <c r="EZ63">
        <v>1</v>
      </c>
      <c r="FA63" t="s">
        <v>2573</v>
      </c>
      <c r="FB63">
        <v>1625</v>
      </c>
      <c r="FC63" t="s">
        <v>2006</v>
      </c>
      <c r="FD63" s="15">
        <v>5.5</v>
      </c>
      <c r="FE63">
        <v>1</v>
      </c>
      <c r="FF63" t="s">
        <v>2587</v>
      </c>
      <c r="FG63">
        <v>1364</v>
      </c>
      <c r="FH63" s="6" t="s">
        <v>2006</v>
      </c>
      <c r="FI63" s="15">
        <v>5.5</v>
      </c>
      <c r="FJ63">
        <v>1</v>
      </c>
      <c r="FN63" s="39"/>
      <c r="FO63">
        <v>1</v>
      </c>
      <c r="FS63" s="39"/>
      <c r="FT63">
        <v>1</v>
      </c>
      <c r="FU63" s="6" t="s">
        <v>2568</v>
      </c>
      <c r="FV63">
        <v>1629</v>
      </c>
      <c r="FW63" s="6" t="s">
        <v>2006</v>
      </c>
      <c r="FX63" s="17">
        <v>5.5</v>
      </c>
      <c r="FY63">
        <v>1</v>
      </c>
      <c r="FZ63" s="6" t="s">
        <v>3353</v>
      </c>
      <c r="GA63" s="5">
        <v>1400</v>
      </c>
      <c r="GB63" s="6" t="s">
        <v>2006</v>
      </c>
      <c r="GC63" s="17">
        <v>5.5</v>
      </c>
      <c r="GD63">
        <v>1</v>
      </c>
      <c r="GE63" t="s">
        <v>2587</v>
      </c>
      <c r="GF63">
        <v>1709</v>
      </c>
      <c r="GG63" s="6" t="s">
        <v>2006</v>
      </c>
      <c r="GH63" s="15">
        <v>7</v>
      </c>
      <c r="GK63" s="12"/>
      <c r="GO63"/>
      <c r="GS63"/>
    </row>
    <row r="64" spans="1:201" ht="12.6" x14ac:dyDescent="0.45">
      <c r="E64">
        <v>13</v>
      </c>
      <c r="F64" t="s">
        <v>1851</v>
      </c>
      <c r="G64" t="s">
        <v>2078</v>
      </c>
      <c r="H64" s="15">
        <v>2</v>
      </c>
      <c r="L64" s="15"/>
      <c r="M64">
        <v>13</v>
      </c>
      <c r="N64" t="s">
        <v>1847</v>
      </c>
      <c r="O64" t="s">
        <v>2006</v>
      </c>
      <c r="P64" s="15">
        <v>1</v>
      </c>
      <c r="T64" s="15"/>
      <c r="X64" s="15"/>
      <c r="Y64" s="6">
        <v>2</v>
      </c>
      <c r="Z64" s="6" t="s">
        <v>2131</v>
      </c>
      <c r="AA64" s="6" t="s">
        <v>2006</v>
      </c>
      <c r="AB64" s="17">
        <v>5</v>
      </c>
      <c r="AC64">
        <v>2</v>
      </c>
      <c r="AD64" t="s">
        <v>2154</v>
      </c>
      <c r="AE64" t="s">
        <v>2006</v>
      </c>
      <c r="AF64" s="15">
        <v>4.5</v>
      </c>
      <c r="AG64">
        <v>2</v>
      </c>
      <c r="AH64" t="s">
        <v>2161</v>
      </c>
      <c r="AI64" t="s">
        <v>2006</v>
      </c>
      <c r="AJ64" s="15">
        <v>6</v>
      </c>
      <c r="AK64" s="6">
        <v>2</v>
      </c>
      <c r="AL64" s="6" t="s">
        <v>1700</v>
      </c>
      <c r="AM64" s="6" t="s">
        <v>2004</v>
      </c>
      <c r="AN64" s="17">
        <v>5.5</v>
      </c>
      <c r="AO64" s="37">
        <v>2</v>
      </c>
      <c r="AP64" s="37" t="s">
        <v>1763</v>
      </c>
      <c r="AQ64" s="37" t="s">
        <v>1858</v>
      </c>
      <c r="AR64" s="38">
        <v>4.5</v>
      </c>
      <c r="AS64">
        <v>2</v>
      </c>
      <c r="AT64" t="s">
        <v>2161</v>
      </c>
      <c r="AU64" t="s">
        <v>2006</v>
      </c>
      <c r="AV64" s="15">
        <v>5.5</v>
      </c>
      <c r="AW64">
        <v>2</v>
      </c>
      <c r="AX64" t="s">
        <v>1945</v>
      </c>
      <c r="AY64" t="s">
        <v>2006</v>
      </c>
      <c r="AZ64" s="15">
        <v>4.5</v>
      </c>
      <c r="BA64">
        <v>2</v>
      </c>
      <c r="BB64" t="s">
        <v>1590</v>
      </c>
      <c r="BC64" t="s">
        <v>2078</v>
      </c>
      <c r="BD64" s="15">
        <v>5.5</v>
      </c>
      <c r="BE64">
        <v>2</v>
      </c>
      <c r="BF64" t="s">
        <v>1778</v>
      </c>
      <c r="BG64" t="s">
        <v>2078</v>
      </c>
      <c r="BH64" s="15">
        <v>6.5</v>
      </c>
      <c r="BI64">
        <v>2</v>
      </c>
      <c r="BJ64" t="s">
        <v>2012</v>
      </c>
      <c r="BK64" t="s">
        <v>2006</v>
      </c>
      <c r="BL64" s="15">
        <v>4.5</v>
      </c>
      <c r="BM64">
        <v>2</v>
      </c>
      <c r="BN64" t="s">
        <v>1795</v>
      </c>
      <c r="BO64" t="s">
        <v>2006</v>
      </c>
      <c r="BP64" s="15">
        <v>5</v>
      </c>
      <c r="BQ64">
        <v>2</v>
      </c>
      <c r="BR64" t="s">
        <v>2012</v>
      </c>
      <c r="BS64" t="s">
        <v>2006</v>
      </c>
      <c r="BT64" s="15">
        <v>5.5</v>
      </c>
      <c r="BU64">
        <v>2</v>
      </c>
      <c r="BV64" t="s">
        <v>1195</v>
      </c>
      <c r="BW64" t="s">
        <v>2006</v>
      </c>
      <c r="BX64" s="15">
        <v>5</v>
      </c>
      <c r="BY64">
        <v>2</v>
      </c>
      <c r="BZ64" t="s">
        <v>2012</v>
      </c>
      <c r="CA64" t="s">
        <v>2006</v>
      </c>
      <c r="CB64" s="15">
        <v>6.5</v>
      </c>
      <c r="CC64" s="46">
        <v>2</v>
      </c>
      <c r="CD64" s="46" t="s">
        <v>1663</v>
      </c>
      <c r="CE64" s="46" t="s">
        <v>1858</v>
      </c>
      <c r="CF64" s="47">
        <v>7.5</v>
      </c>
      <c r="CG64">
        <v>2</v>
      </c>
      <c r="CH64" t="s">
        <v>2012</v>
      </c>
      <c r="CI64" t="s">
        <v>2006</v>
      </c>
      <c r="CJ64" s="15">
        <v>5</v>
      </c>
      <c r="CK64">
        <v>2</v>
      </c>
      <c r="CL64" t="s">
        <v>1194</v>
      </c>
      <c r="CM64" t="s">
        <v>2006</v>
      </c>
      <c r="CN64" s="15">
        <v>5</v>
      </c>
      <c r="CO64" s="46">
        <v>2</v>
      </c>
      <c r="CP64" s="46" t="s">
        <v>1523</v>
      </c>
      <c r="CQ64" s="46" t="s">
        <v>1858</v>
      </c>
      <c r="CR64" s="47">
        <v>5</v>
      </c>
      <c r="CS64">
        <v>2</v>
      </c>
      <c r="CT64" t="s">
        <v>1500</v>
      </c>
      <c r="CU64" t="s">
        <v>2006</v>
      </c>
      <c r="CV64" s="15">
        <v>4.5</v>
      </c>
      <c r="CW64">
        <v>2</v>
      </c>
      <c r="CX64" t="s">
        <v>1616</v>
      </c>
      <c r="CY64" t="s">
        <v>2160</v>
      </c>
      <c r="CZ64" s="15">
        <v>7</v>
      </c>
      <c r="DA64">
        <v>2</v>
      </c>
      <c r="DB64" t="s">
        <v>1616</v>
      </c>
      <c r="DC64" t="s">
        <v>2160</v>
      </c>
      <c r="DD64" s="15">
        <v>5</v>
      </c>
      <c r="DE64">
        <v>2</v>
      </c>
      <c r="DF64" t="s">
        <v>1667</v>
      </c>
      <c r="DG64" t="s">
        <v>2006</v>
      </c>
      <c r="DH64" s="15">
        <v>5</v>
      </c>
      <c r="DI64">
        <v>2</v>
      </c>
      <c r="DJ64" t="s">
        <v>1195</v>
      </c>
      <c r="DK64" t="s">
        <v>2006</v>
      </c>
      <c r="DL64" s="15">
        <v>5</v>
      </c>
      <c r="DM64">
        <v>2</v>
      </c>
      <c r="DN64" t="s">
        <v>475</v>
      </c>
      <c r="DO64" t="s">
        <v>2118</v>
      </c>
      <c r="DP64" s="15">
        <v>5.5</v>
      </c>
      <c r="DQ64">
        <v>2</v>
      </c>
      <c r="DR64" t="s">
        <v>624</v>
      </c>
      <c r="DT64" t="s">
        <v>771</v>
      </c>
      <c r="DU64" s="15">
        <v>6</v>
      </c>
      <c r="DV64">
        <v>2</v>
      </c>
      <c r="DW64" t="s">
        <v>2210</v>
      </c>
      <c r="DY64" t="s">
        <v>826</v>
      </c>
      <c r="DZ64" s="15">
        <v>6.5</v>
      </c>
      <c r="EA64">
        <v>2</v>
      </c>
      <c r="EB64" t="s">
        <v>2346</v>
      </c>
      <c r="EC64">
        <v>1543</v>
      </c>
      <c r="ED64" t="s">
        <v>1897</v>
      </c>
      <c r="EE64" s="15">
        <v>5</v>
      </c>
      <c r="EF64">
        <v>2</v>
      </c>
      <c r="EG64" t="s">
        <v>467</v>
      </c>
      <c r="EH64">
        <v>1606</v>
      </c>
      <c r="EI64" t="s">
        <v>2103</v>
      </c>
      <c r="EJ64" s="15">
        <v>4.5</v>
      </c>
      <c r="EK64">
        <v>2</v>
      </c>
      <c r="EL64" t="s">
        <v>2119</v>
      </c>
      <c r="EM64">
        <v>1656</v>
      </c>
      <c r="EN64" t="s">
        <v>191</v>
      </c>
      <c r="EO64" s="15">
        <v>5</v>
      </c>
      <c r="EP64">
        <v>2</v>
      </c>
      <c r="EQ64" t="s">
        <v>2568</v>
      </c>
      <c r="ER64">
        <v>1700</v>
      </c>
      <c r="ES64" t="s">
        <v>2160</v>
      </c>
      <c r="ET64" s="15">
        <v>4.5</v>
      </c>
      <c r="EU64">
        <v>2</v>
      </c>
      <c r="EV64" t="s">
        <v>2800</v>
      </c>
      <c r="EW64">
        <v>1537</v>
      </c>
      <c r="EX64" t="s">
        <v>2801</v>
      </c>
      <c r="EY64" s="15">
        <v>5</v>
      </c>
      <c r="EZ64">
        <v>2</v>
      </c>
      <c r="FA64" t="s">
        <v>2793</v>
      </c>
      <c r="FB64">
        <v>1652</v>
      </c>
      <c r="FC64" t="s">
        <v>2160</v>
      </c>
      <c r="FD64" s="15">
        <v>5</v>
      </c>
      <c r="FE64">
        <v>2</v>
      </c>
      <c r="FF64" s="6" t="s">
        <v>3004</v>
      </c>
      <c r="FG64" s="6">
        <v>1480</v>
      </c>
      <c r="FH64" s="6" t="s">
        <v>1316</v>
      </c>
      <c r="FI64" s="15">
        <v>5</v>
      </c>
      <c r="FJ64">
        <v>2</v>
      </c>
      <c r="FN64" s="39"/>
      <c r="FO64">
        <v>2</v>
      </c>
      <c r="FS64" s="39"/>
      <c r="FT64">
        <v>2</v>
      </c>
      <c r="FU64" s="6" t="s">
        <v>1329</v>
      </c>
      <c r="FV64">
        <v>1576</v>
      </c>
      <c r="FW64" s="6" t="s">
        <v>2160</v>
      </c>
      <c r="FX64" s="17">
        <v>5.5</v>
      </c>
      <c r="FY64">
        <v>2</v>
      </c>
      <c r="FZ64" s="6" t="s">
        <v>3319</v>
      </c>
      <c r="GA64" s="6">
        <v>1465</v>
      </c>
      <c r="GB64" s="6" t="s">
        <v>2006</v>
      </c>
      <c r="GC64" s="17">
        <v>5</v>
      </c>
      <c r="GD64">
        <v>2</v>
      </c>
      <c r="GE64" s="6" t="s">
        <v>3555</v>
      </c>
      <c r="GF64" s="5">
        <v>1700</v>
      </c>
      <c r="GG64" s="6" t="s">
        <v>1862</v>
      </c>
      <c r="GH64" s="15">
        <v>7</v>
      </c>
      <c r="GK64" s="12"/>
      <c r="GO64"/>
      <c r="GS64"/>
    </row>
    <row r="65" spans="5:201" x14ac:dyDescent="0.4">
      <c r="E65">
        <v>14</v>
      </c>
      <c r="F65" t="s">
        <v>1397</v>
      </c>
      <c r="G65" t="s">
        <v>2006</v>
      </c>
      <c r="H65" s="15">
        <v>1</v>
      </c>
      <c r="L65" s="15"/>
      <c r="M65">
        <v>14</v>
      </c>
      <c r="N65" t="s">
        <v>2156</v>
      </c>
      <c r="O65" t="s">
        <v>2078</v>
      </c>
      <c r="P65" s="15">
        <v>0</v>
      </c>
      <c r="T65" s="15"/>
      <c r="X65" s="15"/>
      <c r="Y65" s="6">
        <v>3</v>
      </c>
      <c r="Z65" s="6" t="s">
        <v>2152</v>
      </c>
      <c r="AA65" s="6" t="s">
        <v>2160</v>
      </c>
      <c r="AB65" s="17">
        <v>4.5</v>
      </c>
      <c r="AC65">
        <v>3</v>
      </c>
      <c r="AD65" t="s">
        <v>2013</v>
      </c>
      <c r="AE65" t="s">
        <v>2004</v>
      </c>
      <c r="AF65" s="15">
        <v>4</v>
      </c>
      <c r="AG65">
        <v>3</v>
      </c>
      <c r="AH65" t="s">
        <v>2162</v>
      </c>
      <c r="AI65" t="s">
        <v>2006</v>
      </c>
      <c r="AJ65" s="15">
        <v>4</v>
      </c>
      <c r="AK65" s="37">
        <v>3</v>
      </c>
      <c r="AL65" s="37" t="s">
        <v>1765</v>
      </c>
      <c r="AM65" s="37" t="s">
        <v>1858</v>
      </c>
      <c r="AN65" s="38">
        <v>4.5</v>
      </c>
      <c r="AO65">
        <v>3</v>
      </c>
      <c r="AP65" t="s">
        <v>1405</v>
      </c>
      <c r="AQ65" t="s">
        <v>2004</v>
      </c>
      <c r="AR65" s="15">
        <v>4</v>
      </c>
      <c r="AS65" s="37">
        <v>3</v>
      </c>
      <c r="AT65" s="37" t="s">
        <v>1935</v>
      </c>
      <c r="AU65" s="37" t="s">
        <v>1858</v>
      </c>
      <c r="AV65" s="38">
        <v>5</v>
      </c>
      <c r="AW65">
        <v>3</v>
      </c>
      <c r="AX65" t="s">
        <v>1393</v>
      </c>
      <c r="AY65" t="s">
        <v>2006</v>
      </c>
      <c r="AZ65" s="15">
        <v>4.5</v>
      </c>
      <c r="BA65">
        <v>3</v>
      </c>
      <c r="BB65" t="s">
        <v>1849</v>
      </c>
      <c r="BC65" t="s">
        <v>2004</v>
      </c>
      <c r="BD65" s="15">
        <v>4</v>
      </c>
      <c r="BE65">
        <v>3</v>
      </c>
      <c r="BF65" t="s">
        <v>1402</v>
      </c>
      <c r="BG65" t="s">
        <v>2004</v>
      </c>
      <c r="BH65" s="15">
        <v>5.5</v>
      </c>
      <c r="BI65">
        <v>3</v>
      </c>
      <c r="BJ65" t="s">
        <v>2008</v>
      </c>
      <c r="BK65" t="s">
        <v>2004</v>
      </c>
      <c r="BL65" s="15">
        <v>4.5</v>
      </c>
      <c r="BM65">
        <v>3</v>
      </c>
      <c r="BN65" t="s">
        <v>1394</v>
      </c>
      <c r="BO65" t="s">
        <v>2004</v>
      </c>
      <c r="BP65" s="15">
        <v>4.5</v>
      </c>
      <c r="BQ65">
        <v>3</v>
      </c>
      <c r="BR65" t="s">
        <v>2008</v>
      </c>
      <c r="BS65" t="s">
        <v>2004</v>
      </c>
      <c r="BT65" s="15">
        <v>4</v>
      </c>
      <c r="BU65">
        <v>3</v>
      </c>
      <c r="BV65" t="s">
        <v>1385</v>
      </c>
      <c r="BW65" t="s">
        <v>1495</v>
      </c>
      <c r="BX65" s="15">
        <v>4</v>
      </c>
      <c r="BY65">
        <v>3</v>
      </c>
      <c r="BZ65" t="s">
        <v>1386</v>
      </c>
      <c r="CA65" t="s">
        <v>2006</v>
      </c>
      <c r="CB65" s="15">
        <v>6</v>
      </c>
      <c r="CC65">
        <v>3</v>
      </c>
      <c r="CD65" t="s">
        <v>1664</v>
      </c>
      <c r="CE65" t="s">
        <v>2006</v>
      </c>
      <c r="CF65" s="15">
        <v>7</v>
      </c>
      <c r="CG65">
        <v>3</v>
      </c>
      <c r="CH65" t="s">
        <v>1522</v>
      </c>
      <c r="CI65" t="s">
        <v>1101</v>
      </c>
      <c r="CJ65" s="15">
        <v>4</v>
      </c>
      <c r="CK65">
        <v>3</v>
      </c>
      <c r="CL65" t="s">
        <v>1563</v>
      </c>
      <c r="CM65" t="s">
        <v>693</v>
      </c>
      <c r="CN65" s="15">
        <v>5</v>
      </c>
      <c r="CO65">
        <v>3</v>
      </c>
      <c r="CP65" t="s">
        <v>1500</v>
      </c>
      <c r="CQ65" t="s">
        <v>2006</v>
      </c>
      <c r="CR65" s="15">
        <v>4.5</v>
      </c>
      <c r="CS65">
        <v>3</v>
      </c>
      <c r="CT65" t="s">
        <v>1774</v>
      </c>
      <c r="CU65" t="s">
        <v>2004</v>
      </c>
      <c r="CV65" s="15">
        <v>4.5</v>
      </c>
      <c r="CW65">
        <v>3</v>
      </c>
      <c r="CX65" t="s">
        <v>1774</v>
      </c>
      <c r="CY65" t="s">
        <v>2004</v>
      </c>
      <c r="CZ65" s="15">
        <v>5</v>
      </c>
      <c r="DA65">
        <v>3</v>
      </c>
      <c r="DB65" t="s">
        <v>1667</v>
      </c>
      <c r="DC65" t="s">
        <v>2006</v>
      </c>
      <c r="DD65" s="15">
        <v>4</v>
      </c>
      <c r="DE65">
        <v>3</v>
      </c>
      <c r="DF65" t="s">
        <v>1251</v>
      </c>
      <c r="DG65" t="s">
        <v>2146</v>
      </c>
      <c r="DH65" s="15">
        <v>4.5</v>
      </c>
      <c r="DI65">
        <v>3</v>
      </c>
      <c r="DJ65" t="s">
        <v>1615</v>
      </c>
      <c r="DK65" t="s">
        <v>1758</v>
      </c>
      <c r="DL65" s="15">
        <v>5</v>
      </c>
      <c r="DM65">
        <v>3</v>
      </c>
      <c r="DN65" t="s">
        <v>2126</v>
      </c>
      <c r="DO65" t="s">
        <v>686</v>
      </c>
      <c r="DP65" s="15">
        <v>5</v>
      </c>
      <c r="DQ65">
        <v>3</v>
      </c>
      <c r="DR65" t="s">
        <v>625</v>
      </c>
      <c r="DT65" t="s">
        <v>2100</v>
      </c>
      <c r="DU65" s="15">
        <v>5</v>
      </c>
      <c r="DV65" s="46">
        <v>3</v>
      </c>
      <c r="DW65" s="46" t="s">
        <v>716</v>
      </c>
      <c r="DX65" s="46"/>
      <c r="DY65" s="46" t="s">
        <v>2211</v>
      </c>
      <c r="DZ65" s="47">
        <v>6.5</v>
      </c>
      <c r="EA65">
        <v>3</v>
      </c>
      <c r="EB65" t="s">
        <v>2347</v>
      </c>
      <c r="EC65">
        <v>1503</v>
      </c>
      <c r="ED65" t="s">
        <v>1895</v>
      </c>
      <c r="EE65" s="15">
        <v>4.5</v>
      </c>
      <c r="EF65">
        <v>3</v>
      </c>
      <c r="EG65" t="s">
        <v>2283</v>
      </c>
      <c r="EH65">
        <v>1633</v>
      </c>
      <c r="EI65" t="s">
        <v>2103</v>
      </c>
      <c r="EJ65" s="15">
        <v>4</v>
      </c>
      <c r="EK65">
        <v>3</v>
      </c>
      <c r="EL65" t="s">
        <v>2380</v>
      </c>
      <c r="EM65">
        <v>1644</v>
      </c>
      <c r="EN65" t="s">
        <v>1995</v>
      </c>
      <c r="EO65" s="15">
        <v>4</v>
      </c>
      <c r="EP65">
        <v>3</v>
      </c>
      <c r="EQ65" t="s">
        <v>1393</v>
      </c>
      <c r="ER65">
        <v>1629</v>
      </c>
      <c r="ES65" t="s">
        <v>2160</v>
      </c>
      <c r="ET65" s="15">
        <v>4.5</v>
      </c>
      <c r="EU65">
        <v>3</v>
      </c>
      <c r="EV65" t="s">
        <v>1622</v>
      </c>
      <c r="EW65">
        <v>1620</v>
      </c>
      <c r="EX65" t="s">
        <v>2006</v>
      </c>
      <c r="EY65" s="15">
        <v>5</v>
      </c>
      <c r="EZ65">
        <v>3</v>
      </c>
      <c r="FA65" t="s">
        <v>1534</v>
      </c>
      <c r="FB65">
        <v>1658</v>
      </c>
      <c r="FC65" t="s">
        <v>2006</v>
      </c>
      <c r="FD65" s="15">
        <v>4.5</v>
      </c>
      <c r="FE65">
        <v>3</v>
      </c>
      <c r="FF65" s="6" t="s">
        <v>2985</v>
      </c>
      <c r="FG65" s="6">
        <v>1425</v>
      </c>
      <c r="FH65" s="6" t="s">
        <v>2986</v>
      </c>
      <c r="FI65" s="15">
        <v>4.5</v>
      </c>
      <c r="FJ65">
        <v>3</v>
      </c>
      <c r="FN65" s="39"/>
      <c r="FO65">
        <v>3</v>
      </c>
      <c r="FS65" s="39"/>
      <c r="FT65">
        <v>3</v>
      </c>
      <c r="FU65" s="6" t="s">
        <v>2571</v>
      </c>
      <c r="FV65">
        <v>1633</v>
      </c>
      <c r="FW65" s="6" t="s">
        <v>2006</v>
      </c>
      <c r="FX65" s="17">
        <v>4</v>
      </c>
      <c r="FY65">
        <v>3</v>
      </c>
      <c r="FZ65" s="6" t="s">
        <v>1622</v>
      </c>
      <c r="GA65" s="6">
        <v>1647</v>
      </c>
      <c r="GB65" s="6" t="s">
        <v>2006</v>
      </c>
      <c r="GC65" s="17">
        <v>3.5</v>
      </c>
      <c r="GD65">
        <v>3</v>
      </c>
      <c r="GE65" s="6" t="s">
        <v>3319</v>
      </c>
      <c r="GF65" s="6">
        <v>1762</v>
      </c>
      <c r="GG65" s="6" t="s">
        <v>2006</v>
      </c>
      <c r="GH65" s="15">
        <v>5</v>
      </c>
      <c r="GK65" s="12"/>
      <c r="GO65"/>
      <c r="GS65"/>
    </row>
    <row r="66" spans="5:201" ht="12.6" x14ac:dyDescent="0.45">
      <c r="E66">
        <v>15</v>
      </c>
      <c r="F66" t="s">
        <v>1773</v>
      </c>
      <c r="G66" t="s">
        <v>2006</v>
      </c>
      <c r="H66" s="15">
        <v>1</v>
      </c>
      <c r="L66" s="15"/>
      <c r="P66" s="15"/>
      <c r="T66" s="15"/>
      <c r="X66" s="15"/>
      <c r="Y66">
        <v>4</v>
      </c>
      <c r="Z66" t="s">
        <v>2135</v>
      </c>
      <c r="AA66" t="s">
        <v>2078</v>
      </c>
      <c r="AB66" s="15">
        <v>4.5</v>
      </c>
      <c r="AC66">
        <v>4</v>
      </c>
      <c r="AD66" t="s">
        <v>1956</v>
      </c>
      <c r="AE66" t="s">
        <v>2006</v>
      </c>
      <c r="AF66" s="15">
        <v>3.5</v>
      </c>
      <c r="AG66">
        <v>4</v>
      </c>
      <c r="AH66" t="s">
        <v>1797</v>
      </c>
      <c r="AI66" t="s">
        <v>2078</v>
      </c>
      <c r="AJ66" s="15">
        <v>3.5</v>
      </c>
      <c r="AK66" s="6">
        <v>4</v>
      </c>
      <c r="AL66" s="6" t="s">
        <v>2162</v>
      </c>
      <c r="AM66" s="6" t="s">
        <v>2006</v>
      </c>
      <c r="AN66" s="17">
        <v>4.5</v>
      </c>
      <c r="AO66">
        <v>4</v>
      </c>
      <c r="AP66" t="s">
        <v>2151</v>
      </c>
      <c r="AQ66" t="s">
        <v>1879</v>
      </c>
      <c r="AR66" s="15">
        <v>4</v>
      </c>
      <c r="AS66">
        <v>4</v>
      </c>
      <c r="AT66" t="s">
        <v>1778</v>
      </c>
      <c r="AU66" t="s">
        <v>2078</v>
      </c>
      <c r="AV66" s="15">
        <v>4</v>
      </c>
      <c r="AW66">
        <v>4</v>
      </c>
      <c r="AX66" t="s">
        <v>1405</v>
      </c>
      <c r="AY66" t="s">
        <v>2004</v>
      </c>
      <c r="AZ66" s="15">
        <v>4.5</v>
      </c>
      <c r="BA66">
        <v>4</v>
      </c>
      <c r="BB66" t="s">
        <v>2148</v>
      </c>
      <c r="BC66" t="s">
        <v>2078</v>
      </c>
      <c r="BD66" s="15">
        <v>3.5</v>
      </c>
      <c r="BE66">
        <v>4</v>
      </c>
      <c r="BF66" t="s">
        <v>1394</v>
      </c>
      <c r="BG66" t="s">
        <v>2004</v>
      </c>
      <c r="BH66" s="15">
        <v>5.5</v>
      </c>
      <c r="BI66">
        <v>4</v>
      </c>
      <c r="BJ66" t="s">
        <v>1821</v>
      </c>
      <c r="BK66" t="s">
        <v>2006</v>
      </c>
      <c r="BL66" s="15">
        <v>4.5</v>
      </c>
      <c r="BM66">
        <v>4</v>
      </c>
      <c r="BN66" t="s">
        <v>1822</v>
      </c>
      <c r="BO66" t="s">
        <v>2004</v>
      </c>
      <c r="BP66" s="15">
        <v>4</v>
      </c>
      <c r="BQ66">
        <v>4</v>
      </c>
      <c r="BR66" t="s">
        <v>2016</v>
      </c>
      <c r="BS66" t="s">
        <v>2006</v>
      </c>
      <c r="BT66" s="15">
        <v>3.5</v>
      </c>
      <c r="BU66">
        <v>4</v>
      </c>
      <c r="BV66" t="s">
        <v>2008</v>
      </c>
      <c r="BW66" t="s">
        <v>2004</v>
      </c>
      <c r="BX66" s="15">
        <v>4</v>
      </c>
      <c r="BY66">
        <v>4</v>
      </c>
      <c r="BZ66" t="s">
        <v>2008</v>
      </c>
      <c r="CA66" t="s">
        <v>2004</v>
      </c>
      <c r="CB66" s="15">
        <v>5.5</v>
      </c>
      <c r="CC66">
        <v>4</v>
      </c>
      <c r="CD66" t="s">
        <v>1665</v>
      </c>
      <c r="CE66" t="s">
        <v>2078</v>
      </c>
      <c r="CF66" s="15">
        <v>6</v>
      </c>
      <c r="CG66">
        <v>4</v>
      </c>
      <c r="CH66" t="s">
        <v>1521</v>
      </c>
      <c r="CI66" t="s">
        <v>2201</v>
      </c>
      <c r="CJ66" s="15">
        <v>4</v>
      </c>
      <c r="CK66">
        <v>4</v>
      </c>
      <c r="CL66" t="s">
        <v>1564</v>
      </c>
      <c r="CM66" t="s">
        <v>1768</v>
      </c>
      <c r="CN66" s="15">
        <v>3.5</v>
      </c>
      <c r="CO66">
        <v>4</v>
      </c>
      <c r="CP66" t="s">
        <v>990</v>
      </c>
      <c r="CQ66" t="s">
        <v>2006</v>
      </c>
      <c r="CR66" s="15">
        <v>3.5</v>
      </c>
      <c r="CS66">
        <v>4</v>
      </c>
      <c r="CT66" t="s">
        <v>1613</v>
      </c>
      <c r="CU66" t="s">
        <v>2046</v>
      </c>
      <c r="CV66" s="15">
        <v>4</v>
      </c>
      <c r="CW66">
        <v>4</v>
      </c>
      <c r="CX66" t="s">
        <v>1195</v>
      </c>
      <c r="CY66" t="s">
        <v>2006</v>
      </c>
      <c r="CZ66" s="15">
        <v>4.5</v>
      </c>
      <c r="DA66">
        <v>4</v>
      </c>
      <c r="DB66" t="s">
        <v>1945</v>
      </c>
      <c r="DC66" t="s">
        <v>2006</v>
      </c>
      <c r="DD66" s="15">
        <v>3.5</v>
      </c>
      <c r="DE66">
        <v>4</v>
      </c>
      <c r="DF66" t="s">
        <v>1195</v>
      </c>
      <c r="DG66" t="s">
        <v>2006</v>
      </c>
      <c r="DH66" s="15">
        <v>3.5</v>
      </c>
      <c r="DI66">
        <v>4</v>
      </c>
      <c r="DJ66" t="s">
        <v>1313</v>
      </c>
      <c r="DK66" t="s">
        <v>2078</v>
      </c>
      <c r="DL66" s="15">
        <v>3.5</v>
      </c>
      <c r="DM66">
        <v>4</v>
      </c>
      <c r="DN66" t="s">
        <v>2127</v>
      </c>
      <c r="DO66" t="s">
        <v>2103</v>
      </c>
      <c r="DP66" s="15">
        <v>3.5</v>
      </c>
      <c r="DQ66">
        <v>4</v>
      </c>
      <c r="DR66" t="s">
        <v>2001</v>
      </c>
      <c r="DT66" t="s">
        <v>2103</v>
      </c>
      <c r="DU66" s="15">
        <v>4</v>
      </c>
      <c r="DV66">
        <v>4</v>
      </c>
      <c r="DW66" t="s">
        <v>2212</v>
      </c>
      <c r="DY66" t="s">
        <v>2103</v>
      </c>
      <c r="DZ66" s="15">
        <v>4</v>
      </c>
      <c r="EA66">
        <v>4</v>
      </c>
      <c r="EB66" t="s">
        <v>2348</v>
      </c>
      <c r="EC66">
        <v>1636</v>
      </c>
      <c r="ED66" t="s">
        <v>693</v>
      </c>
      <c r="EE66" s="15">
        <v>4</v>
      </c>
      <c r="EF66">
        <v>4</v>
      </c>
      <c r="EG66" t="s">
        <v>2284</v>
      </c>
      <c r="EI66" t="s">
        <v>2308</v>
      </c>
      <c r="EJ66" s="15">
        <v>3.5</v>
      </c>
      <c r="EK66">
        <v>4</v>
      </c>
      <c r="EL66" t="s">
        <v>2381</v>
      </c>
      <c r="EM66">
        <v>1627</v>
      </c>
      <c r="EN66" t="s">
        <v>686</v>
      </c>
      <c r="EO66" s="15">
        <v>4</v>
      </c>
      <c r="EP66">
        <v>4</v>
      </c>
      <c r="EQ66" t="s">
        <v>2582</v>
      </c>
      <c r="ER66">
        <v>1613</v>
      </c>
      <c r="ES66" t="s">
        <v>2569</v>
      </c>
      <c r="ET66" s="15">
        <v>4.5</v>
      </c>
      <c r="EU66">
        <v>4</v>
      </c>
      <c r="EV66" t="s">
        <v>2798</v>
      </c>
      <c r="EW66">
        <v>1589</v>
      </c>
      <c r="EX66" t="s">
        <v>2799</v>
      </c>
      <c r="EY66" s="15">
        <v>4.5</v>
      </c>
      <c r="EZ66">
        <v>4</v>
      </c>
      <c r="FA66" t="s">
        <v>2754</v>
      </c>
      <c r="FC66" s="6" t="s">
        <v>2006</v>
      </c>
      <c r="FD66" s="15">
        <v>4.5</v>
      </c>
      <c r="FE66">
        <v>4</v>
      </c>
      <c r="FF66" s="6" t="s">
        <v>2579</v>
      </c>
      <c r="FG66" s="6">
        <v>1396</v>
      </c>
      <c r="FH66" s="6" t="s">
        <v>1316</v>
      </c>
      <c r="FI66" s="15">
        <v>4</v>
      </c>
      <c r="FJ66">
        <v>4</v>
      </c>
      <c r="FN66" s="39"/>
      <c r="FO66">
        <v>4</v>
      </c>
      <c r="FS66" s="39"/>
      <c r="FT66">
        <v>4</v>
      </c>
      <c r="FU66" s="6" t="s">
        <v>3322</v>
      </c>
      <c r="FV66" s="5">
        <v>1500</v>
      </c>
      <c r="FW66" s="6" t="s">
        <v>2006</v>
      </c>
      <c r="FX66" s="17">
        <v>4</v>
      </c>
      <c r="FY66">
        <v>4</v>
      </c>
      <c r="FZ66" s="6" t="s">
        <v>3339</v>
      </c>
      <c r="GA66" s="5">
        <v>1500</v>
      </c>
      <c r="GB66" s="5" t="s">
        <v>1862</v>
      </c>
      <c r="GC66" s="17">
        <v>3.5</v>
      </c>
      <c r="GD66">
        <v>4</v>
      </c>
      <c r="GE66" s="6" t="s">
        <v>3556</v>
      </c>
      <c r="GF66" s="6">
        <v>1668</v>
      </c>
      <c r="GG66" s="6" t="s">
        <v>2006</v>
      </c>
      <c r="GH66" s="15">
        <v>5</v>
      </c>
      <c r="GK66" s="12"/>
      <c r="GO66"/>
      <c r="GS66"/>
    </row>
    <row r="67" spans="5:201" ht="12.6" x14ac:dyDescent="0.45">
      <c r="E67">
        <v>16</v>
      </c>
      <c r="F67" t="s">
        <v>2156</v>
      </c>
      <c r="G67" t="s">
        <v>2078</v>
      </c>
      <c r="H67" s="15">
        <v>1</v>
      </c>
      <c r="L67" s="15"/>
      <c r="P67" s="15"/>
      <c r="T67" s="15"/>
      <c r="X67" s="15"/>
      <c r="Y67">
        <v>5</v>
      </c>
      <c r="Z67" t="s">
        <v>1590</v>
      </c>
      <c r="AA67" t="s">
        <v>2078</v>
      </c>
      <c r="AB67" s="15">
        <v>4.5</v>
      </c>
      <c r="AC67">
        <v>5</v>
      </c>
      <c r="AD67" t="s">
        <v>1816</v>
      </c>
      <c r="AE67" t="s">
        <v>1817</v>
      </c>
      <c r="AF67" s="15">
        <v>3</v>
      </c>
      <c r="AG67">
        <v>5</v>
      </c>
      <c r="AH67" t="s">
        <v>1818</v>
      </c>
      <c r="AI67" t="s">
        <v>520</v>
      </c>
      <c r="AJ67" s="15">
        <v>3.5</v>
      </c>
      <c r="AK67" s="6">
        <v>5</v>
      </c>
      <c r="AL67" s="6" t="s">
        <v>2154</v>
      </c>
      <c r="AM67" s="6" t="s">
        <v>2006</v>
      </c>
      <c r="AN67" s="17">
        <v>4.5</v>
      </c>
      <c r="AO67">
        <v>5</v>
      </c>
      <c r="AP67" t="s">
        <v>1819</v>
      </c>
      <c r="AQ67" t="s">
        <v>2006</v>
      </c>
      <c r="AR67" s="15">
        <v>4</v>
      </c>
      <c r="AS67">
        <v>5</v>
      </c>
      <c r="AT67" t="s">
        <v>2154</v>
      </c>
      <c r="AU67" t="s">
        <v>2006</v>
      </c>
      <c r="AV67" s="15">
        <v>4</v>
      </c>
      <c r="AW67">
        <v>5</v>
      </c>
      <c r="AX67" t="s">
        <v>1401</v>
      </c>
      <c r="AY67" t="s">
        <v>2004</v>
      </c>
      <c r="AZ67" s="15">
        <v>4</v>
      </c>
      <c r="BA67">
        <v>5</v>
      </c>
      <c r="BB67" t="s">
        <v>1774</v>
      </c>
      <c r="BC67" t="s">
        <v>2004</v>
      </c>
      <c r="BD67" s="15">
        <v>3</v>
      </c>
      <c r="BE67">
        <v>5</v>
      </c>
      <c r="BF67" t="s">
        <v>2162</v>
      </c>
      <c r="BG67" t="s">
        <v>2006</v>
      </c>
      <c r="BH67" s="15">
        <v>5</v>
      </c>
      <c r="BI67">
        <v>5</v>
      </c>
      <c r="BJ67" t="s">
        <v>1828</v>
      </c>
      <c r="BK67" t="s">
        <v>2006</v>
      </c>
      <c r="BL67" s="15">
        <v>4</v>
      </c>
      <c r="BM67">
        <v>5</v>
      </c>
      <c r="BN67" t="s">
        <v>1300</v>
      </c>
      <c r="BO67" t="s">
        <v>2004</v>
      </c>
      <c r="BP67" s="15">
        <v>3</v>
      </c>
      <c r="BQ67">
        <v>5</v>
      </c>
      <c r="BR67" t="s">
        <v>2156</v>
      </c>
      <c r="BS67" t="s">
        <v>2078</v>
      </c>
      <c r="BT67" s="15">
        <v>3</v>
      </c>
      <c r="BU67">
        <v>5</v>
      </c>
      <c r="BV67" t="s">
        <v>1394</v>
      </c>
      <c r="BW67" t="s">
        <v>2004</v>
      </c>
      <c r="BX67" s="15">
        <v>4</v>
      </c>
      <c r="BY67">
        <v>5</v>
      </c>
      <c r="BZ67" t="s">
        <v>1623</v>
      </c>
      <c r="CA67" t="s">
        <v>2082</v>
      </c>
      <c r="CB67" s="15">
        <v>5</v>
      </c>
      <c r="CC67">
        <v>5</v>
      </c>
      <c r="CD67" t="s">
        <v>2156</v>
      </c>
      <c r="CE67" t="s">
        <v>2078</v>
      </c>
      <c r="CF67" s="15">
        <v>5.5</v>
      </c>
      <c r="CG67" s="46">
        <v>5</v>
      </c>
      <c r="CH67" s="46" t="s">
        <v>1523</v>
      </c>
      <c r="CI67" s="46" t="s">
        <v>1858</v>
      </c>
      <c r="CJ67" s="47">
        <v>3</v>
      </c>
      <c r="CK67">
        <v>5</v>
      </c>
      <c r="CL67" t="s">
        <v>1521</v>
      </c>
      <c r="CM67" t="s">
        <v>2160</v>
      </c>
      <c r="CN67" s="15">
        <v>3.5</v>
      </c>
      <c r="CO67">
        <v>5</v>
      </c>
      <c r="CP67" t="s">
        <v>1660</v>
      </c>
      <c r="CQ67" t="s">
        <v>1991</v>
      </c>
      <c r="CR67" s="15">
        <v>3</v>
      </c>
      <c r="CS67">
        <v>5</v>
      </c>
      <c r="CT67" t="s">
        <v>1945</v>
      </c>
      <c r="CU67" t="s">
        <v>2006</v>
      </c>
      <c r="CV67" s="15">
        <v>3.5</v>
      </c>
      <c r="CW67">
        <v>5</v>
      </c>
      <c r="CX67" t="s">
        <v>1842</v>
      </c>
      <c r="CY67" t="s">
        <v>2006</v>
      </c>
      <c r="CZ67" s="15">
        <v>4.5</v>
      </c>
      <c r="DA67">
        <v>5</v>
      </c>
      <c r="DB67" t="s">
        <v>1532</v>
      </c>
      <c r="DC67" t="s">
        <v>1326</v>
      </c>
      <c r="DD67" s="15">
        <v>3.5</v>
      </c>
      <c r="DE67">
        <v>5</v>
      </c>
      <c r="DF67" t="s">
        <v>2012</v>
      </c>
      <c r="DG67" t="s">
        <v>2006</v>
      </c>
      <c r="DH67" s="15">
        <v>3.5</v>
      </c>
      <c r="DI67">
        <v>5</v>
      </c>
      <c r="DJ67" t="s">
        <v>1314</v>
      </c>
      <c r="DK67" t="s">
        <v>1366</v>
      </c>
      <c r="DL67" s="15">
        <v>3</v>
      </c>
      <c r="DM67">
        <v>5</v>
      </c>
      <c r="DN67" t="s">
        <v>2001</v>
      </c>
      <c r="DO67" t="s">
        <v>2103</v>
      </c>
      <c r="DP67" s="15">
        <v>3.5</v>
      </c>
      <c r="DQ67">
        <v>5</v>
      </c>
      <c r="DR67" t="s">
        <v>626</v>
      </c>
      <c r="DT67" t="s">
        <v>769</v>
      </c>
      <c r="DU67" s="15">
        <v>2</v>
      </c>
      <c r="DV67">
        <v>5</v>
      </c>
      <c r="DW67" t="s">
        <v>2047</v>
      </c>
      <c r="DY67" t="s">
        <v>2103</v>
      </c>
      <c r="DZ67" s="15">
        <v>4</v>
      </c>
      <c r="EA67">
        <v>5</v>
      </c>
      <c r="EB67" t="s">
        <v>2349</v>
      </c>
      <c r="EC67">
        <v>1363</v>
      </c>
      <c r="ED67" t="s">
        <v>2103</v>
      </c>
      <c r="EE67" s="15">
        <v>3.5</v>
      </c>
      <c r="EF67">
        <v>5</v>
      </c>
      <c r="EG67" t="s">
        <v>2285</v>
      </c>
      <c r="EH67">
        <v>1558</v>
      </c>
      <c r="EI67" t="s">
        <v>2356</v>
      </c>
      <c r="EJ67" s="15">
        <v>3.5</v>
      </c>
      <c r="EK67">
        <v>5</v>
      </c>
      <c r="EL67" s="6" t="s">
        <v>3323</v>
      </c>
      <c r="EM67">
        <v>1698</v>
      </c>
      <c r="EN67" t="s">
        <v>686</v>
      </c>
      <c r="EO67" s="15">
        <v>3.5</v>
      </c>
      <c r="EP67">
        <v>5</v>
      </c>
      <c r="EQ67" t="s">
        <v>2570</v>
      </c>
      <c r="ER67">
        <v>1580</v>
      </c>
      <c r="ES67" t="s">
        <v>2006</v>
      </c>
      <c r="ET67" s="15">
        <v>3.5</v>
      </c>
      <c r="EU67">
        <v>5</v>
      </c>
      <c r="EV67" t="s">
        <v>2573</v>
      </c>
      <c r="EW67">
        <v>1557</v>
      </c>
      <c r="EX67" t="s">
        <v>2006</v>
      </c>
      <c r="EY67" s="15">
        <v>4</v>
      </c>
      <c r="EZ67">
        <v>5</v>
      </c>
      <c r="FA67" t="s">
        <v>2568</v>
      </c>
      <c r="FB67">
        <v>1633</v>
      </c>
      <c r="FC67" t="s">
        <v>2160</v>
      </c>
      <c r="FD67" s="15">
        <v>3</v>
      </c>
      <c r="FE67">
        <v>5</v>
      </c>
      <c r="FF67" s="6" t="s">
        <v>2803</v>
      </c>
      <c r="FG67" s="6">
        <v>1393</v>
      </c>
      <c r="FH67" s="6" t="s">
        <v>2804</v>
      </c>
      <c r="FI67" s="15">
        <v>3.5</v>
      </c>
      <c r="FJ67">
        <v>5</v>
      </c>
      <c r="FN67" s="39"/>
      <c r="FO67">
        <v>5</v>
      </c>
      <c r="FS67" s="39"/>
      <c r="FT67">
        <v>5</v>
      </c>
      <c r="FU67" s="6" t="s">
        <v>2984</v>
      </c>
      <c r="FV67" s="5">
        <v>1300</v>
      </c>
      <c r="FW67" s="5" t="s">
        <v>1862</v>
      </c>
      <c r="FX67" s="17">
        <v>3.5</v>
      </c>
      <c r="FY67">
        <v>5</v>
      </c>
      <c r="FZ67" s="6" t="s">
        <v>3004</v>
      </c>
      <c r="GA67" s="6">
        <v>1544</v>
      </c>
      <c r="GB67" s="6" t="s">
        <v>3167</v>
      </c>
      <c r="GC67" s="17">
        <v>3</v>
      </c>
      <c r="GD67">
        <v>5</v>
      </c>
      <c r="GE67" s="6" t="s">
        <v>3557</v>
      </c>
      <c r="GG67" s="6" t="s">
        <v>2599</v>
      </c>
      <c r="GH67" s="15">
        <v>5</v>
      </c>
      <c r="GK67" s="12"/>
      <c r="GO67"/>
      <c r="GS67"/>
    </row>
    <row r="68" spans="5:201" ht="12.6" x14ac:dyDescent="0.45">
      <c r="H68" s="15"/>
      <c r="L68" s="15"/>
      <c r="P68" s="15"/>
      <c r="T68" s="15"/>
      <c r="X68" s="15"/>
      <c r="Y68">
        <v>6</v>
      </c>
      <c r="Z68" t="s">
        <v>1824</v>
      </c>
      <c r="AA68" t="s">
        <v>2006</v>
      </c>
      <c r="AB68" s="15">
        <v>3</v>
      </c>
      <c r="AC68">
        <v>6</v>
      </c>
      <c r="AD68" t="s">
        <v>1195</v>
      </c>
      <c r="AE68" t="s">
        <v>2006</v>
      </c>
      <c r="AF68" s="15">
        <v>2</v>
      </c>
      <c r="AG68">
        <v>6</v>
      </c>
      <c r="AH68" t="s">
        <v>1825</v>
      </c>
      <c r="AI68" t="s">
        <v>2006</v>
      </c>
      <c r="AJ68" s="15">
        <v>3</v>
      </c>
      <c r="AK68" s="6">
        <v>6</v>
      </c>
      <c r="AL68" s="6" t="s">
        <v>2016</v>
      </c>
      <c r="AM68" s="6" t="s">
        <v>2006</v>
      </c>
      <c r="AN68" s="17">
        <v>2</v>
      </c>
      <c r="AO68">
        <v>6</v>
      </c>
      <c r="AP68" t="s">
        <v>2154</v>
      </c>
      <c r="AQ68" t="s">
        <v>2006</v>
      </c>
      <c r="AR68" s="15">
        <v>2.5</v>
      </c>
      <c r="AS68">
        <v>6</v>
      </c>
      <c r="AT68" t="s">
        <v>1094</v>
      </c>
      <c r="AU68" t="s">
        <v>2004</v>
      </c>
      <c r="AV68" s="15">
        <v>1.5</v>
      </c>
      <c r="AW68">
        <v>6</v>
      </c>
      <c r="AX68" t="s">
        <v>2056</v>
      </c>
      <c r="AY68" t="s">
        <v>520</v>
      </c>
      <c r="AZ68" s="15">
        <v>1</v>
      </c>
      <c r="BA68">
        <v>6</v>
      </c>
      <c r="BB68" t="s">
        <v>2161</v>
      </c>
      <c r="BC68" t="s">
        <v>2006</v>
      </c>
      <c r="BD68" s="15">
        <v>2</v>
      </c>
      <c r="BE68">
        <v>6</v>
      </c>
      <c r="BF68" t="s">
        <v>1795</v>
      </c>
      <c r="BG68" t="s">
        <v>2006</v>
      </c>
      <c r="BH68" s="15">
        <v>5</v>
      </c>
      <c r="BI68">
        <v>6</v>
      </c>
      <c r="BJ68" t="s">
        <v>1795</v>
      </c>
      <c r="BK68" t="s">
        <v>2006</v>
      </c>
      <c r="BL68" s="15">
        <v>3</v>
      </c>
      <c r="BM68">
        <v>6</v>
      </c>
      <c r="BN68" t="s">
        <v>2008</v>
      </c>
      <c r="BO68" t="s">
        <v>2004</v>
      </c>
      <c r="BP68" s="15">
        <v>2.5</v>
      </c>
      <c r="BQ68">
        <v>6</v>
      </c>
      <c r="BR68" t="s">
        <v>1821</v>
      </c>
      <c r="BS68" t="s">
        <v>2006</v>
      </c>
      <c r="BT68" s="15">
        <v>2</v>
      </c>
      <c r="BU68">
        <v>6</v>
      </c>
      <c r="BV68" t="s">
        <v>1821</v>
      </c>
      <c r="BW68" t="s">
        <v>2006</v>
      </c>
      <c r="BX68" s="15">
        <v>2.5</v>
      </c>
      <c r="BY68">
        <v>6</v>
      </c>
      <c r="BZ68" t="s">
        <v>1183</v>
      </c>
      <c r="CA68" s="69" t="s">
        <v>1862</v>
      </c>
      <c r="CB68" s="15">
        <v>4.5</v>
      </c>
      <c r="CC68">
        <v>6</v>
      </c>
      <c r="CD68" t="s">
        <v>1842</v>
      </c>
      <c r="CE68" s="40" t="s">
        <v>2006</v>
      </c>
      <c r="CF68" s="15">
        <v>4</v>
      </c>
      <c r="CG68" s="46">
        <v>6</v>
      </c>
      <c r="CH68" s="46" t="s">
        <v>1663</v>
      </c>
      <c r="CI68" s="37" t="s">
        <v>1858</v>
      </c>
      <c r="CJ68" s="47">
        <v>3</v>
      </c>
      <c r="CK68">
        <v>6</v>
      </c>
      <c r="CL68" t="s">
        <v>1769</v>
      </c>
      <c r="CM68" t="s">
        <v>565</v>
      </c>
      <c r="CN68" s="15">
        <v>2.5</v>
      </c>
      <c r="CO68">
        <v>6</v>
      </c>
      <c r="CP68" t="s">
        <v>1385</v>
      </c>
      <c r="CQ68" t="s">
        <v>829</v>
      </c>
      <c r="CR68" s="15">
        <v>3</v>
      </c>
      <c r="CS68">
        <v>6</v>
      </c>
      <c r="CT68" t="s">
        <v>1276</v>
      </c>
      <c r="CU68" t="s">
        <v>767</v>
      </c>
      <c r="CV68" s="15">
        <v>3</v>
      </c>
      <c r="CW68">
        <v>6</v>
      </c>
      <c r="CX68" t="s">
        <v>2012</v>
      </c>
      <c r="CY68" t="s">
        <v>2006</v>
      </c>
      <c r="CZ68" s="15">
        <v>4.5</v>
      </c>
      <c r="DA68">
        <v>6</v>
      </c>
      <c r="DB68" t="s">
        <v>1622</v>
      </c>
      <c r="DC68" t="s">
        <v>2006</v>
      </c>
      <c r="DD68" s="15">
        <v>3</v>
      </c>
      <c r="DE68">
        <v>6</v>
      </c>
      <c r="DF68" t="s">
        <v>1534</v>
      </c>
      <c r="DG68" t="s">
        <v>2006</v>
      </c>
      <c r="DH68" s="15">
        <v>3</v>
      </c>
      <c r="DI68">
        <v>6</v>
      </c>
      <c r="DJ68" t="s">
        <v>1315</v>
      </c>
      <c r="DK68" t="s">
        <v>1316</v>
      </c>
      <c r="DL68" s="15">
        <v>2.5</v>
      </c>
      <c r="DM68">
        <v>6</v>
      </c>
      <c r="DN68" t="s">
        <v>2047</v>
      </c>
      <c r="DO68" t="s">
        <v>2103</v>
      </c>
      <c r="DP68" s="15">
        <v>3</v>
      </c>
      <c r="DQ68">
        <v>6</v>
      </c>
      <c r="DR68" t="s">
        <v>1195</v>
      </c>
      <c r="DT68" t="s">
        <v>2233</v>
      </c>
      <c r="DU68" s="15">
        <v>2</v>
      </c>
      <c r="DV68">
        <v>6</v>
      </c>
      <c r="DW68" t="s">
        <v>2213</v>
      </c>
      <c r="DY68" t="s">
        <v>495</v>
      </c>
      <c r="DZ68" s="15">
        <v>4</v>
      </c>
      <c r="EA68">
        <v>6</v>
      </c>
      <c r="EB68" t="s">
        <v>718</v>
      </c>
      <c r="EC68">
        <v>1644</v>
      </c>
      <c r="ED68" t="s">
        <v>2350</v>
      </c>
      <c r="EE68" s="15">
        <v>3</v>
      </c>
      <c r="EF68">
        <v>6</v>
      </c>
      <c r="EG68" t="s">
        <v>2286</v>
      </c>
      <c r="EH68">
        <v>1761</v>
      </c>
      <c r="EI68" t="s">
        <v>2290</v>
      </c>
      <c r="EJ68" s="15">
        <v>3</v>
      </c>
      <c r="EK68" s="46">
        <v>6</v>
      </c>
      <c r="EL68" s="46" t="s">
        <v>276</v>
      </c>
      <c r="EM68" s="46">
        <v>1645</v>
      </c>
      <c r="EN68" s="46" t="s">
        <v>360</v>
      </c>
      <c r="EO68" s="47">
        <v>3</v>
      </c>
      <c r="EP68" s="117">
        <v>6</v>
      </c>
      <c r="EQ68" s="117" t="s">
        <v>1394</v>
      </c>
      <c r="ER68" s="117">
        <v>1654</v>
      </c>
      <c r="ES68" s="117" t="s">
        <v>1858</v>
      </c>
      <c r="ET68" s="118">
        <v>3</v>
      </c>
      <c r="EU68">
        <v>6</v>
      </c>
      <c r="EV68" t="s">
        <v>1394</v>
      </c>
      <c r="EW68">
        <v>1625</v>
      </c>
      <c r="EX68" t="s">
        <v>2006</v>
      </c>
      <c r="EY68" s="15">
        <v>2</v>
      </c>
      <c r="EZ68">
        <v>6</v>
      </c>
      <c r="FA68" t="s">
        <v>1393</v>
      </c>
      <c r="FB68">
        <v>1639</v>
      </c>
      <c r="FC68" t="s">
        <v>2160</v>
      </c>
      <c r="FD68" s="15">
        <v>2.5</v>
      </c>
      <c r="FE68">
        <v>6</v>
      </c>
      <c r="FF68" s="6" t="s">
        <v>2805</v>
      </c>
      <c r="FG68" s="5">
        <v>1300</v>
      </c>
      <c r="FH68" s="6" t="s">
        <v>2801</v>
      </c>
      <c r="FI68" s="15">
        <v>2.5</v>
      </c>
      <c r="FJ68">
        <v>6</v>
      </c>
      <c r="FN68" s="39"/>
      <c r="FO68">
        <v>6</v>
      </c>
      <c r="FS68" s="39"/>
      <c r="FT68">
        <v>6</v>
      </c>
      <c r="FU68" s="6" t="s">
        <v>3319</v>
      </c>
      <c r="FV68" s="5">
        <v>1400</v>
      </c>
      <c r="FW68" s="6" t="s">
        <v>2006</v>
      </c>
      <c r="FX68" s="17">
        <v>3.5</v>
      </c>
      <c r="FY68">
        <v>6</v>
      </c>
      <c r="FZ68" s="6" t="s">
        <v>2984</v>
      </c>
      <c r="GA68" s="5">
        <v>1300</v>
      </c>
      <c r="GB68" s="5" t="s">
        <v>1862</v>
      </c>
      <c r="GC68" s="17">
        <v>2.5</v>
      </c>
      <c r="GD68">
        <v>6</v>
      </c>
      <c r="GE68" s="6" t="s">
        <v>1536</v>
      </c>
      <c r="GF68">
        <v>1726</v>
      </c>
      <c r="GG68" s="6" t="s">
        <v>2160</v>
      </c>
      <c r="GH68" s="15">
        <v>4</v>
      </c>
      <c r="GK68" s="12"/>
      <c r="GO68"/>
      <c r="GS68"/>
    </row>
    <row r="69" spans="5:201" ht="12.6" x14ac:dyDescent="0.45">
      <c r="H69" s="15"/>
      <c r="L69" s="15"/>
      <c r="P69" s="15"/>
      <c r="T69" s="15"/>
      <c r="X69" s="15"/>
      <c r="Y69">
        <v>7</v>
      </c>
      <c r="Z69" t="s">
        <v>2154</v>
      </c>
      <c r="AA69" t="s">
        <v>2034</v>
      </c>
      <c r="AB69" s="15">
        <v>1.5</v>
      </c>
      <c r="AC69">
        <v>7</v>
      </c>
      <c r="AD69" t="s">
        <v>1831</v>
      </c>
      <c r="AE69" t="s">
        <v>520</v>
      </c>
      <c r="AF69" s="15">
        <v>2</v>
      </c>
      <c r="AG69">
        <v>7</v>
      </c>
      <c r="AH69" t="s">
        <v>1094</v>
      </c>
      <c r="AI69" t="s">
        <v>2004</v>
      </c>
      <c r="AJ69" s="15">
        <v>2</v>
      </c>
      <c r="AK69" s="6">
        <v>7</v>
      </c>
      <c r="AL69" s="6" t="s">
        <v>1832</v>
      </c>
      <c r="AM69" s="6" t="s">
        <v>1833</v>
      </c>
      <c r="AN69" s="17">
        <v>1</v>
      </c>
      <c r="AO69">
        <v>7</v>
      </c>
      <c r="AP69" t="s">
        <v>2162</v>
      </c>
      <c r="AQ69" t="s">
        <v>2006</v>
      </c>
      <c r="AR69" s="15">
        <v>2</v>
      </c>
      <c r="AS69">
        <v>7</v>
      </c>
      <c r="AT69" t="s">
        <v>2038</v>
      </c>
      <c r="AU69" t="s">
        <v>2004</v>
      </c>
      <c r="AV69" s="15">
        <v>1</v>
      </c>
      <c r="AW69">
        <v>7</v>
      </c>
      <c r="AX69" t="s">
        <v>2058</v>
      </c>
      <c r="AY69" t="s">
        <v>520</v>
      </c>
      <c r="AZ69" s="15">
        <v>0.5</v>
      </c>
      <c r="BA69">
        <v>7</v>
      </c>
      <c r="BB69" t="s">
        <v>1797</v>
      </c>
      <c r="BC69" t="s">
        <v>2078</v>
      </c>
      <c r="BD69" s="15">
        <v>1.5</v>
      </c>
      <c r="BE69">
        <v>7</v>
      </c>
      <c r="BF69" t="s">
        <v>1796</v>
      </c>
      <c r="BG69" t="s">
        <v>521</v>
      </c>
      <c r="BH69" s="15">
        <v>4</v>
      </c>
      <c r="BI69">
        <v>7</v>
      </c>
      <c r="BJ69" t="s">
        <v>1841</v>
      </c>
      <c r="BK69" t="s">
        <v>521</v>
      </c>
      <c r="BL69" s="15">
        <v>1.5</v>
      </c>
      <c r="BM69">
        <v>7</v>
      </c>
      <c r="BN69" t="s">
        <v>1094</v>
      </c>
      <c r="BO69" t="s">
        <v>2004</v>
      </c>
      <c r="BP69" s="15">
        <v>2</v>
      </c>
      <c r="BQ69">
        <v>7</v>
      </c>
      <c r="BR69" t="s">
        <v>2040</v>
      </c>
      <c r="BS69" t="s">
        <v>2006</v>
      </c>
      <c r="BT69" s="15">
        <v>2</v>
      </c>
      <c r="BU69">
        <v>7</v>
      </c>
      <c r="BV69" t="s">
        <v>1386</v>
      </c>
      <c r="BW69" t="s">
        <v>2006</v>
      </c>
      <c r="BX69" s="15">
        <v>2</v>
      </c>
      <c r="BY69">
        <v>7</v>
      </c>
      <c r="BZ69" t="s">
        <v>1184</v>
      </c>
      <c r="CA69" t="s">
        <v>2078</v>
      </c>
      <c r="CB69" s="15">
        <v>4</v>
      </c>
      <c r="CC69">
        <v>7</v>
      </c>
      <c r="CD69" t="s">
        <v>1874</v>
      </c>
      <c r="CE69" t="s">
        <v>1101</v>
      </c>
      <c r="CF69" s="15">
        <v>3</v>
      </c>
      <c r="CG69" s="46">
        <v>7</v>
      </c>
      <c r="CH69" s="46" t="s">
        <v>1553</v>
      </c>
      <c r="CI69" s="37" t="s">
        <v>1858</v>
      </c>
      <c r="CJ69" s="47">
        <v>2.5</v>
      </c>
      <c r="CK69">
        <v>7</v>
      </c>
      <c r="CL69" t="s">
        <v>1770</v>
      </c>
      <c r="CM69" t="s">
        <v>1994</v>
      </c>
      <c r="CN69" s="15">
        <v>1.5</v>
      </c>
      <c r="CO69">
        <v>7</v>
      </c>
      <c r="CP69" t="s">
        <v>1770</v>
      </c>
      <c r="CQ69" t="s">
        <v>1994</v>
      </c>
      <c r="CR69" s="15">
        <v>2</v>
      </c>
      <c r="CS69">
        <v>7</v>
      </c>
      <c r="CT69" t="s">
        <v>1300</v>
      </c>
      <c r="CU69" t="s">
        <v>2004</v>
      </c>
      <c r="CV69" s="15">
        <v>2</v>
      </c>
      <c r="CW69">
        <v>7</v>
      </c>
      <c r="CX69" t="s">
        <v>1100</v>
      </c>
      <c r="CY69" t="s">
        <v>2078</v>
      </c>
      <c r="CZ69" s="15">
        <v>4</v>
      </c>
      <c r="DA69">
        <v>7</v>
      </c>
      <c r="DB69" t="s">
        <v>1195</v>
      </c>
      <c r="DC69" t="s">
        <v>2006</v>
      </c>
      <c r="DD69" s="15">
        <v>2</v>
      </c>
      <c r="DE69">
        <v>7</v>
      </c>
      <c r="DF69" t="s">
        <v>1300</v>
      </c>
      <c r="DG69" t="s">
        <v>2004</v>
      </c>
      <c r="DH69" s="15">
        <v>2.5</v>
      </c>
      <c r="DI69">
        <v>7</v>
      </c>
      <c r="DJ69" t="s">
        <v>1945</v>
      </c>
      <c r="DK69" t="s">
        <v>2006</v>
      </c>
      <c r="DL69" s="15">
        <v>2.5</v>
      </c>
      <c r="DM69">
        <v>7</v>
      </c>
      <c r="DN69" t="s">
        <v>2048</v>
      </c>
      <c r="DO69" t="s">
        <v>2046</v>
      </c>
      <c r="DP69" s="15">
        <v>1.5</v>
      </c>
      <c r="DQ69" s="46">
        <v>7</v>
      </c>
      <c r="DR69" s="46" t="s">
        <v>627</v>
      </c>
      <c r="DS69" s="46"/>
      <c r="DT69" s="46" t="s">
        <v>628</v>
      </c>
      <c r="DU69" s="47">
        <v>2</v>
      </c>
      <c r="DV69">
        <v>7</v>
      </c>
      <c r="DW69" t="s">
        <v>713</v>
      </c>
      <c r="DY69" t="s">
        <v>2103</v>
      </c>
      <c r="DZ69" s="15">
        <v>3.5</v>
      </c>
      <c r="EA69">
        <v>7</v>
      </c>
      <c r="EB69" t="s">
        <v>2351</v>
      </c>
      <c r="EC69">
        <v>1615</v>
      </c>
      <c r="ED69" t="s">
        <v>693</v>
      </c>
      <c r="EE69" s="15">
        <v>3</v>
      </c>
      <c r="EF69">
        <v>7</v>
      </c>
      <c r="EG69" t="s">
        <v>2288</v>
      </c>
      <c r="EH69">
        <v>1610</v>
      </c>
      <c r="EI69" t="s">
        <v>2292</v>
      </c>
      <c r="EJ69" s="15">
        <v>2.5</v>
      </c>
      <c r="EK69">
        <v>7</v>
      </c>
      <c r="EL69" t="s">
        <v>2288</v>
      </c>
      <c r="EM69">
        <v>1619</v>
      </c>
      <c r="EN69" t="s">
        <v>2292</v>
      </c>
      <c r="EO69" s="15">
        <v>1.5</v>
      </c>
      <c r="EP69">
        <v>7</v>
      </c>
      <c r="EQ69" t="s">
        <v>2571</v>
      </c>
      <c r="ER69">
        <v>1633</v>
      </c>
      <c r="ES69" t="s">
        <v>2082</v>
      </c>
      <c r="ET69" s="15">
        <v>2</v>
      </c>
      <c r="EU69">
        <v>7</v>
      </c>
      <c r="EV69" t="s">
        <v>2802</v>
      </c>
      <c r="EW69">
        <v>1367</v>
      </c>
      <c r="EX69" t="s">
        <v>2160</v>
      </c>
      <c r="EY69" s="15">
        <v>1.5</v>
      </c>
      <c r="EZ69">
        <v>7</v>
      </c>
      <c r="FA69" t="s">
        <v>1465</v>
      </c>
      <c r="FB69">
        <v>1640</v>
      </c>
      <c r="FC69" s="6" t="s">
        <v>1413</v>
      </c>
      <c r="FD69" s="15">
        <v>2</v>
      </c>
      <c r="FE69">
        <v>7</v>
      </c>
      <c r="FF69" s="6" t="s">
        <v>2984</v>
      </c>
      <c r="FG69" s="5">
        <v>1300</v>
      </c>
      <c r="FH69" s="5" t="s">
        <v>1862</v>
      </c>
      <c r="FI69" s="15">
        <v>2</v>
      </c>
      <c r="FJ69">
        <v>7</v>
      </c>
      <c r="FN69" s="39"/>
      <c r="FO69">
        <v>7</v>
      </c>
      <c r="FS69" s="39"/>
      <c r="FT69">
        <v>7</v>
      </c>
      <c r="FU69" s="6" t="s">
        <v>2985</v>
      </c>
      <c r="FV69" s="5">
        <v>1434</v>
      </c>
      <c r="FW69" s="6" t="s">
        <v>2986</v>
      </c>
      <c r="FX69" s="17">
        <v>1.5</v>
      </c>
      <c r="FY69">
        <v>7</v>
      </c>
      <c r="FZ69" s="6" t="s">
        <v>1440</v>
      </c>
      <c r="GA69" s="6">
        <v>1553</v>
      </c>
      <c r="GB69" s="6" t="s">
        <v>2006</v>
      </c>
      <c r="GC69" s="17">
        <v>2.5</v>
      </c>
      <c r="GD69">
        <v>7</v>
      </c>
      <c r="GE69" s="6" t="s">
        <v>2813</v>
      </c>
      <c r="GG69" s="6" t="s">
        <v>2006</v>
      </c>
      <c r="GH69" s="15">
        <v>4</v>
      </c>
      <c r="GK69" s="12"/>
      <c r="GO69"/>
      <c r="GS69"/>
    </row>
    <row r="70" spans="5:201" ht="12.6" x14ac:dyDescent="0.45">
      <c r="H70" s="15"/>
      <c r="L70" s="15"/>
      <c r="P70" s="15"/>
      <c r="T70" s="15"/>
      <c r="X70" s="15"/>
      <c r="Y70" s="37">
        <v>8</v>
      </c>
      <c r="Z70" s="37" t="s">
        <v>1938</v>
      </c>
      <c r="AA70" s="37" t="s">
        <v>1858</v>
      </c>
      <c r="AB70" s="38">
        <v>0</v>
      </c>
      <c r="AC70">
        <v>8</v>
      </c>
      <c r="AD70" t="s">
        <v>1818</v>
      </c>
      <c r="AE70" t="s">
        <v>520</v>
      </c>
      <c r="AF70" s="15">
        <v>2</v>
      </c>
      <c r="AG70">
        <v>8</v>
      </c>
      <c r="AH70" t="s">
        <v>1820</v>
      </c>
      <c r="AI70" t="s">
        <v>2004</v>
      </c>
      <c r="AJ70" s="15">
        <v>0</v>
      </c>
      <c r="AK70" s="6">
        <v>8</v>
      </c>
      <c r="AL70" s="6" t="s">
        <v>1797</v>
      </c>
      <c r="AM70" s="6" t="s">
        <v>2078</v>
      </c>
      <c r="AN70" s="17">
        <v>0</v>
      </c>
      <c r="AO70">
        <v>8</v>
      </c>
      <c r="AP70" t="s">
        <v>1094</v>
      </c>
      <c r="AQ70" t="s">
        <v>2004</v>
      </c>
      <c r="AR70" s="15">
        <v>2</v>
      </c>
      <c r="AS70">
        <v>8</v>
      </c>
      <c r="AT70" t="s">
        <v>1195</v>
      </c>
      <c r="AU70" t="s">
        <v>2006</v>
      </c>
      <c r="AV70" s="15">
        <v>1</v>
      </c>
      <c r="AZ70" s="15"/>
      <c r="BB70" s="5"/>
      <c r="BD70" s="15"/>
      <c r="BE70">
        <v>8</v>
      </c>
      <c r="BF70" t="s">
        <v>1797</v>
      </c>
      <c r="BG70" t="s">
        <v>2078</v>
      </c>
      <c r="BH70" s="15">
        <v>4</v>
      </c>
      <c r="BI70">
        <v>8</v>
      </c>
      <c r="BJ70" t="s">
        <v>1844</v>
      </c>
      <c r="BK70" t="s">
        <v>521</v>
      </c>
      <c r="BL70" s="15">
        <v>0</v>
      </c>
      <c r="BM70">
        <v>8</v>
      </c>
      <c r="BN70" t="s">
        <v>1797</v>
      </c>
      <c r="BO70" t="s">
        <v>2078</v>
      </c>
      <c r="BP70" s="15">
        <v>1.5</v>
      </c>
      <c r="BQ70">
        <v>8</v>
      </c>
      <c r="BR70" t="s">
        <v>1842</v>
      </c>
      <c r="BS70" t="s">
        <v>2006</v>
      </c>
      <c r="BT70" s="15">
        <v>1.5</v>
      </c>
      <c r="BU70">
        <v>8</v>
      </c>
      <c r="BV70" t="s">
        <v>1094</v>
      </c>
      <c r="BW70" t="s">
        <v>2004</v>
      </c>
      <c r="BX70" s="15">
        <v>0.5</v>
      </c>
      <c r="BY70" s="46">
        <v>8</v>
      </c>
      <c r="BZ70" s="46" t="s">
        <v>1663</v>
      </c>
      <c r="CA70" s="46" t="s">
        <v>1858</v>
      </c>
      <c r="CB70" s="47">
        <v>3</v>
      </c>
      <c r="CC70">
        <v>8</v>
      </c>
      <c r="CD70" t="s">
        <v>1875</v>
      </c>
      <c r="CE70" t="s">
        <v>2078</v>
      </c>
      <c r="CF70" s="15">
        <v>2</v>
      </c>
      <c r="CG70" s="46">
        <v>8</v>
      </c>
      <c r="CH70" s="46" t="s">
        <v>1524</v>
      </c>
      <c r="CI70" s="46" t="s">
        <v>1858</v>
      </c>
      <c r="CJ70" s="47">
        <v>1</v>
      </c>
      <c r="CK70" s="46">
        <v>8</v>
      </c>
      <c r="CL70" s="46" t="s">
        <v>1663</v>
      </c>
      <c r="CM70" s="46" t="s">
        <v>1858</v>
      </c>
      <c r="CN70" s="47">
        <v>1.5</v>
      </c>
      <c r="CO70">
        <v>8</v>
      </c>
      <c r="CP70" t="s">
        <v>1614</v>
      </c>
      <c r="CQ70" t="s">
        <v>2100</v>
      </c>
      <c r="CR70" s="15">
        <v>1</v>
      </c>
      <c r="CS70">
        <v>8</v>
      </c>
      <c r="CT70" t="s">
        <v>1277</v>
      </c>
      <c r="CU70" t="s">
        <v>2103</v>
      </c>
      <c r="CV70" s="15">
        <v>2</v>
      </c>
      <c r="CW70">
        <v>8</v>
      </c>
      <c r="CX70" t="s">
        <v>990</v>
      </c>
      <c r="CY70" t="s">
        <v>2006</v>
      </c>
      <c r="CZ70" s="15">
        <v>3.5</v>
      </c>
      <c r="DD70" s="15"/>
      <c r="DE70">
        <v>8</v>
      </c>
      <c r="DF70" t="s">
        <v>1252</v>
      </c>
      <c r="DG70" t="s">
        <v>1495</v>
      </c>
      <c r="DH70" s="15">
        <v>0.5</v>
      </c>
      <c r="DI70">
        <v>8</v>
      </c>
      <c r="DJ70" t="s">
        <v>1300</v>
      </c>
      <c r="DK70" t="s">
        <v>2004</v>
      </c>
      <c r="DL70" s="15">
        <v>1</v>
      </c>
      <c r="DM70">
        <v>8</v>
      </c>
      <c r="DN70" t="s">
        <v>2049</v>
      </c>
      <c r="DO70" t="s">
        <v>2050</v>
      </c>
      <c r="DP70" s="15">
        <v>0</v>
      </c>
      <c r="DQ70">
        <v>8</v>
      </c>
      <c r="DR70" t="s">
        <v>629</v>
      </c>
      <c r="DT70" t="s">
        <v>829</v>
      </c>
      <c r="DU70" s="15">
        <v>1</v>
      </c>
      <c r="DV70">
        <v>8</v>
      </c>
      <c r="DW70" t="s">
        <v>2214</v>
      </c>
      <c r="DY70" t="s">
        <v>773</v>
      </c>
      <c r="DZ70" s="43">
        <v>3</v>
      </c>
      <c r="EA70">
        <v>8</v>
      </c>
      <c r="EB70" t="s">
        <v>2001</v>
      </c>
      <c r="EC70" s="5">
        <v>1550</v>
      </c>
      <c r="ED70" s="5" t="s">
        <v>2329</v>
      </c>
      <c r="EE70" s="43">
        <v>0</v>
      </c>
      <c r="EF70" s="46">
        <v>8</v>
      </c>
      <c r="EG70" s="46" t="s">
        <v>2287</v>
      </c>
      <c r="EH70" s="116">
        <v>1647</v>
      </c>
      <c r="EI70" s="116" t="s">
        <v>2291</v>
      </c>
      <c r="EJ70" s="38">
        <v>2</v>
      </c>
      <c r="EK70">
        <v>8</v>
      </c>
      <c r="EL70" t="s">
        <v>2048</v>
      </c>
      <c r="EM70">
        <v>1546</v>
      </c>
      <c r="EN70" s="6" t="s">
        <v>2356</v>
      </c>
      <c r="EO70" s="43">
        <v>1.5</v>
      </c>
      <c r="EP70">
        <v>8</v>
      </c>
      <c r="EQ70" t="s">
        <v>2572</v>
      </c>
      <c r="ER70">
        <v>1705</v>
      </c>
      <c r="ES70" t="s">
        <v>2078</v>
      </c>
      <c r="ET70" s="43">
        <v>1</v>
      </c>
      <c r="EU70">
        <v>8</v>
      </c>
      <c r="EV70" t="s">
        <v>2803</v>
      </c>
      <c r="EW70">
        <v>1397</v>
      </c>
      <c r="EX70" t="s">
        <v>2804</v>
      </c>
      <c r="EY70" s="15">
        <v>1</v>
      </c>
      <c r="EZ70">
        <v>8</v>
      </c>
      <c r="FA70" t="s">
        <v>2807</v>
      </c>
      <c r="FB70">
        <v>1460</v>
      </c>
      <c r="FC70" t="s">
        <v>2006</v>
      </c>
      <c r="FD70" s="15">
        <v>1</v>
      </c>
      <c r="FE70">
        <v>8</v>
      </c>
      <c r="FF70" s="6" t="s">
        <v>1125</v>
      </c>
      <c r="FG70" s="6">
        <v>1353</v>
      </c>
      <c r="FH70" s="6" t="s">
        <v>2006</v>
      </c>
      <c r="FI70" s="15">
        <v>1.5</v>
      </c>
      <c r="FJ70">
        <v>8</v>
      </c>
      <c r="FM70" s="6"/>
      <c r="FN70" s="15"/>
      <c r="FO70">
        <v>8</v>
      </c>
      <c r="FR70" s="6"/>
      <c r="FS70" s="15"/>
      <c r="FT70">
        <v>8</v>
      </c>
      <c r="FU70" s="6" t="s">
        <v>1946</v>
      </c>
      <c r="FV70" s="5">
        <v>1425</v>
      </c>
      <c r="FW70" s="6" t="s">
        <v>2006</v>
      </c>
      <c r="FX70" s="17">
        <v>0.5</v>
      </c>
      <c r="FY70">
        <v>8</v>
      </c>
      <c r="FZ70" s="6" t="s">
        <v>1329</v>
      </c>
      <c r="GA70" s="6">
        <v>1543</v>
      </c>
      <c r="GB70" s="6" t="s">
        <v>2160</v>
      </c>
      <c r="GC70" s="17">
        <v>2.5</v>
      </c>
      <c r="GD70">
        <v>8</v>
      </c>
      <c r="GE70" s="6" t="s">
        <v>3558</v>
      </c>
      <c r="GG70" s="6" t="s">
        <v>2599</v>
      </c>
      <c r="GH70" s="15">
        <v>3.5</v>
      </c>
      <c r="GK70" s="12"/>
      <c r="GO70"/>
      <c r="GS70"/>
    </row>
    <row r="71" spans="5:201" ht="12.6" x14ac:dyDescent="0.45">
      <c r="H71" s="15"/>
      <c r="L71" s="15"/>
      <c r="P71" s="15"/>
      <c r="T71" s="15"/>
      <c r="X71" s="15"/>
      <c r="AB71" s="15"/>
      <c r="AF71" s="15"/>
      <c r="AJ71" s="15"/>
      <c r="AK71" s="6"/>
      <c r="AL71" s="6"/>
      <c r="AM71" s="6"/>
      <c r="AN71" s="17"/>
      <c r="AV71" s="15"/>
      <c r="AZ71" s="15"/>
      <c r="BB71" s="5"/>
      <c r="BD71" s="15"/>
      <c r="BE71">
        <v>9</v>
      </c>
      <c r="BF71" t="s">
        <v>2008</v>
      </c>
      <c r="BG71" t="s">
        <v>2004</v>
      </c>
      <c r="BH71" s="15">
        <v>2</v>
      </c>
      <c r="BL71" s="15"/>
      <c r="BP71" s="15"/>
      <c r="BT71" s="15"/>
      <c r="BX71" s="15"/>
      <c r="BY71">
        <v>9</v>
      </c>
      <c r="BZ71" t="s">
        <v>1624</v>
      </c>
      <c r="CA71" t="s">
        <v>2006</v>
      </c>
      <c r="CB71" s="15">
        <v>2.5</v>
      </c>
      <c r="CC71">
        <v>9</v>
      </c>
      <c r="CD71" t="s">
        <v>1876</v>
      </c>
      <c r="CE71" t="s">
        <v>522</v>
      </c>
      <c r="CF71" s="15">
        <v>2</v>
      </c>
      <c r="CJ71" s="15"/>
      <c r="CN71" s="15"/>
      <c r="CR71" s="15"/>
      <c r="CV71" s="15"/>
      <c r="CW71">
        <v>9</v>
      </c>
      <c r="CX71" t="s">
        <v>1622</v>
      </c>
      <c r="CY71" t="s">
        <v>2006</v>
      </c>
      <c r="CZ71" s="15">
        <v>3.5</v>
      </c>
      <c r="DD71" s="15"/>
      <c r="DH71" s="15"/>
      <c r="DL71" s="15"/>
      <c r="DP71" s="15"/>
      <c r="DU71" s="15"/>
      <c r="DV71">
        <v>9</v>
      </c>
      <c r="DW71" t="s">
        <v>880</v>
      </c>
      <c r="DY71" t="s">
        <v>1987</v>
      </c>
      <c r="DZ71" s="15">
        <v>2.5</v>
      </c>
      <c r="EE71" s="15"/>
      <c r="EJ71" s="15"/>
      <c r="EO71" s="15"/>
      <c r="ET71" s="15"/>
      <c r="EY71" s="15"/>
      <c r="FD71" s="15"/>
      <c r="FI71" s="15"/>
      <c r="FN71" s="15"/>
      <c r="FS71" s="15"/>
      <c r="FX71" s="15"/>
      <c r="GC71" s="15"/>
      <c r="GD71">
        <v>9</v>
      </c>
      <c r="GE71" s="6" t="s">
        <v>3559</v>
      </c>
      <c r="GG71" s="6" t="s">
        <v>2599</v>
      </c>
      <c r="GH71" s="15">
        <v>3.5</v>
      </c>
      <c r="GK71" s="12"/>
      <c r="GO71"/>
      <c r="GS71"/>
    </row>
    <row r="72" spans="5:201" ht="12.6" x14ac:dyDescent="0.45">
      <c r="H72" s="15"/>
      <c r="L72" s="15"/>
      <c r="P72" s="15"/>
      <c r="T72" s="15"/>
      <c r="X72" s="15"/>
      <c r="Z72" s="5"/>
      <c r="AB72" s="15"/>
      <c r="AF72" s="15"/>
      <c r="AJ72" s="15"/>
      <c r="AK72" s="6"/>
      <c r="AL72" s="6"/>
      <c r="AM72" s="6"/>
      <c r="AN72" s="17"/>
      <c r="AV72" s="15"/>
      <c r="AZ72" s="15"/>
      <c r="BB72" s="5"/>
      <c r="BD72" s="15"/>
      <c r="BE72">
        <v>10</v>
      </c>
      <c r="BF72" t="s">
        <v>2011</v>
      </c>
      <c r="BG72" t="s">
        <v>521</v>
      </c>
      <c r="BH72" s="15">
        <v>1</v>
      </c>
      <c r="BL72" s="15"/>
      <c r="BP72" s="15"/>
      <c r="BT72" s="15"/>
      <c r="BX72" s="15"/>
      <c r="BY72">
        <v>10</v>
      </c>
      <c r="BZ72" t="s">
        <v>1625</v>
      </c>
      <c r="CB72" s="15">
        <v>1.5</v>
      </c>
      <c r="CF72" s="15"/>
      <c r="CJ72" s="15"/>
      <c r="CN72" s="15"/>
      <c r="CR72" s="15"/>
      <c r="CV72" s="15"/>
      <c r="CW72" s="46">
        <v>10</v>
      </c>
      <c r="CX72" s="46" t="s">
        <v>1300</v>
      </c>
      <c r="CY72" s="46" t="s">
        <v>1858</v>
      </c>
      <c r="CZ72" s="47">
        <v>1</v>
      </c>
      <c r="DD72" s="15"/>
      <c r="DH72" s="15"/>
      <c r="DL72" s="15"/>
      <c r="DP72" s="15"/>
      <c r="DU72" s="15"/>
      <c r="DV72">
        <v>10</v>
      </c>
      <c r="DW72" t="s">
        <v>2125</v>
      </c>
      <c r="DY72" t="s">
        <v>2103</v>
      </c>
      <c r="DZ72" s="15">
        <v>2.5</v>
      </c>
      <c r="EE72" s="15"/>
      <c r="EJ72" s="15"/>
      <c r="EO72" s="15"/>
      <c r="ET72" s="15"/>
      <c r="EY72" s="15"/>
      <c r="FD72" s="15"/>
      <c r="FI72" s="15"/>
      <c r="FN72" s="15"/>
      <c r="FS72" s="15"/>
      <c r="FX72" s="15"/>
      <c r="GC72" s="15"/>
      <c r="GD72">
        <v>10</v>
      </c>
      <c r="GE72" s="6" t="s">
        <v>3005</v>
      </c>
      <c r="GF72">
        <v>1664</v>
      </c>
      <c r="GG72" s="6" t="s">
        <v>2006</v>
      </c>
      <c r="GH72" s="15">
        <v>3</v>
      </c>
      <c r="GK72" s="12"/>
      <c r="GO72"/>
      <c r="GS72"/>
    </row>
    <row r="73" spans="5:201" ht="12.6" x14ac:dyDescent="0.45">
      <c r="H73" s="15"/>
      <c r="L73" s="15"/>
      <c r="P73" s="15"/>
      <c r="T73" s="15"/>
      <c r="X73" s="15"/>
      <c r="Y73" s="6"/>
      <c r="Z73" s="6"/>
      <c r="AA73" s="6"/>
      <c r="AB73" s="17"/>
      <c r="AF73" s="15"/>
      <c r="AJ73" s="15"/>
      <c r="AK73" s="6"/>
      <c r="AL73" s="6"/>
      <c r="AM73" s="6"/>
      <c r="AN73" s="17"/>
      <c r="AV73" s="15"/>
      <c r="AZ73" s="15"/>
      <c r="BB73" s="5"/>
      <c r="BD73" s="15"/>
      <c r="BH73" s="15"/>
      <c r="BL73" s="15"/>
      <c r="BP73" s="15"/>
      <c r="BT73" s="15"/>
      <c r="BX73" s="15"/>
      <c r="CB73" s="15"/>
      <c r="CF73" s="15"/>
      <c r="CJ73" s="15"/>
      <c r="CN73" s="15"/>
      <c r="CR73" s="15"/>
      <c r="CV73" s="15"/>
      <c r="CZ73" s="15"/>
      <c r="DD73" s="15"/>
      <c r="DH73" s="15"/>
      <c r="DL73" s="15"/>
      <c r="DP73" s="15"/>
      <c r="DU73" s="15"/>
      <c r="DZ73" s="15"/>
      <c r="EE73" s="15"/>
      <c r="EJ73" s="15"/>
      <c r="EO73" s="15"/>
      <c r="ET73" s="15"/>
      <c r="EY73" s="15"/>
      <c r="FD73" s="15"/>
      <c r="FI73" s="15"/>
      <c r="FN73" s="15"/>
      <c r="FS73" s="15"/>
      <c r="FX73" s="15"/>
      <c r="GC73" s="15"/>
      <c r="GH73" s="15"/>
      <c r="GK73" s="12"/>
      <c r="GO73"/>
      <c r="GS73"/>
    </row>
    <row r="74" spans="5:201" ht="12.6" x14ac:dyDescent="0.45">
      <c r="H74" s="15"/>
      <c r="L74" s="15"/>
      <c r="P74" s="15"/>
      <c r="T74" s="15"/>
      <c r="X74" s="15"/>
      <c r="Y74" s="6"/>
      <c r="Z74" s="6"/>
      <c r="AA74" s="6"/>
      <c r="AB74" s="17"/>
      <c r="AD74" s="9" t="s">
        <v>1621</v>
      </c>
      <c r="AF74" s="15"/>
      <c r="AH74" s="9" t="s">
        <v>1621</v>
      </c>
      <c r="AJ74" s="15"/>
      <c r="AK74" s="6"/>
      <c r="AL74" s="9" t="s">
        <v>1621</v>
      </c>
      <c r="AM74" s="6"/>
      <c r="AN74" s="17"/>
      <c r="AP74" s="9" t="s">
        <v>1621</v>
      </c>
      <c r="AT74" s="9" t="s">
        <v>1621</v>
      </c>
      <c r="AV74" s="15"/>
      <c r="AX74" s="9" t="s">
        <v>1621</v>
      </c>
      <c r="AZ74" s="15"/>
      <c r="BB74" s="9" t="s">
        <v>1621</v>
      </c>
      <c r="BD74" s="15"/>
      <c r="BF74" s="9" t="s">
        <v>1621</v>
      </c>
      <c r="BH74" s="15"/>
      <c r="BJ74" s="9" t="s">
        <v>1621</v>
      </c>
      <c r="BL74" s="15"/>
      <c r="BN74" s="9" t="s">
        <v>1621</v>
      </c>
      <c r="BP74" s="15"/>
      <c r="BR74" s="5"/>
      <c r="BT74" s="15"/>
      <c r="BV74" s="9" t="s">
        <v>1621</v>
      </c>
      <c r="BX74" s="15"/>
      <c r="BZ74" s="9"/>
      <c r="CB74" s="15"/>
      <c r="CD74" s="9"/>
      <c r="CF74" s="15"/>
      <c r="CH74" s="9"/>
      <c r="CJ74" s="15"/>
      <c r="CL74" s="9" t="s">
        <v>1621</v>
      </c>
      <c r="CN74" s="15"/>
      <c r="CP74" s="9" t="s">
        <v>1621</v>
      </c>
      <c r="CR74" s="15"/>
      <c r="CT74" s="9" t="s">
        <v>1621</v>
      </c>
      <c r="CV74" s="15"/>
      <c r="CX74" s="9"/>
      <c r="CZ74" s="15"/>
      <c r="DB74" s="9"/>
      <c r="DD74" s="15"/>
      <c r="DF74" s="9"/>
      <c r="DH74" s="15"/>
      <c r="DJ74" s="9"/>
      <c r="DL74" s="15"/>
      <c r="DN74" s="9" t="s">
        <v>1621</v>
      </c>
      <c r="DP74" s="15"/>
      <c r="DR74" s="9" t="s">
        <v>1621</v>
      </c>
      <c r="DS74" s="9"/>
      <c r="DU74" s="15"/>
      <c r="DW74" s="9" t="s">
        <v>1621</v>
      </c>
      <c r="DX74" s="9"/>
      <c r="DZ74" s="15"/>
      <c r="EA74" s="52"/>
      <c r="EB74" s="9" t="s">
        <v>2140</v>
      </c>
      <c r="EC74" s="9">
        <f>AVERAGE(EC75:EC84)</f>
        <v>1436.6</v>
      </c>
      <c r="EE74" s="15"/>
      <c r="EF74" s="52"/>
      <c r="EG74" s="9" t="s">
        <v>2140</v>
      </c>
      <c r="EH74" s="9"/>
      <c r="EJ74" s="15"/>
      <c r="EK74" s="52"/>
      <c r="EL74" s="9" t="s">
        <v>2140</v>
      </c>
      <c r="EM74" s="9">
        <f>AVERAGE(EM75:EM82)</f>
        <v>1388.25</v>
      </c>
      <c r="EO74" s="15"/>
      <c r="EP74" s="52"/>
      <c r="EQ74" s="9" t="s">
        <v>2140</v>
      </c>
      <c r="ER74" s="9">
        <f>AVERAGE(ER75:ER82)</f>
        <v>1459.125</v>
      </c>
      <c r="ET74" s="15"/>
      <c r="EY74" s="15"/>
      <c r="FA74" s="1" t="s">
        <v>1621</v>
      </c>
      <c r="FB74" s="9">
        <f>AVERAGE(FB75:FB82)</f>
        <v>1497.75</v>
      </c>
      <c r="FC74" s="40"/>
      <c r="FD74" s="43"/>
      <c r="FF74" s="1"/>
      <c r="FG74" s="9"/>
      <c r="FH74" s="40"/>
      <c r="FI74" s="43"/>
      <c r="FK74" s="1"/>
      <c r="FL74" s="9"/>
      <c r="FM74" s="40"/>
      <c r="FN74" s="43"/>
      <c r="FP74" s="1"/>
      <c r="FQ74" s="9"/>
      <c r="FR74" s="40"/>
      <c r="FS74" s="43"/>
      <c r="FU74" s="1"/>
      <c r="FV74" s="9"/>
      <c r="FW74" s="40"/>
      <c r="FX74" s="43"/>
      <c r="FZ74" s="1"/>
      <c r="GA74" s="9"/>
      <c r="GB74" s="40"/>
      <c r="GC74" s="43"/>
      <c r="GE74" s="1"/>
      <c r="GF74" s="9"/>
      <c r="GG74" s="40"/>
      <c r="GH74" s="43"/>
      <c r="GK74" s="12"/>
      <c r="GO74"/>
      <c r="GS74"/>
    </row>
    <row r="75" spans="5:201" x14ac:dyDescent="0.4">
      <c r="H75" s="15"/>
      <c r="L75" s="15"/>
      <c r="P75" s="15"/>
      <c r="T75" s="15"/>
      <c r="AB75" s="15"/>
      <c r="AC75">
        <v>1</v>
      </c>
      <c r="AD75" t="s">
        <v>1094</v>
      </c>
      <c r="AE75" t="s">
        <v>2004</v>
      </c>
      <c r="AF75" s="15">
        <v>6</v>
      </c>
      <c r="AG75">
        <v>1</v>
      </c>
      <c r="AH75" t="s">
        <v>1195</v>
      </c>
      <c r="AI75" t="s">
        <v>2006</v>
      </c>
      <c r="AJ75" s="15">
        <v>5.5</v>
      </c>
      <c r="AK75" s="6">
        <v>1</v>
      </c>
      <c r="AL75" s="6" t="s">
        <v>2151</v>
      </c>
      <c r="AM75" s="6" t="s">
        <v>1879</v>
      </c>
      <c r="AN75" s="17">
        <v>6.5</v>
      </c>
      <c r="AO75">
        <v>1</v>
      </c>
      <c r="AP75" t="s">
        <v>1848</v>
      </c>
      <c r="AQ75" t="s">
        <v>520</v>
      </c>
      <c r="AR75" s="15">
        <v>5.5</v>
      </c>
      <c r="AS75">
        <v>1</v>
      </c>
      <c r="AT75" t="s">
        <v>1826</v>
      </c>
      <c r="AU75" t="s">
        <v>1827</v>
      </c>
      <c r="AV75" s="15">
        <v>7</v>
      </c>
      <c r="AW75" s="37">
        <v>1</v>
      </c>
      <c r="AX75" s="37" t="s">
        <v>1938</v>
      </c>
      <c r="AY75" s="37" t="s">
        <v>1858</v>
      </c>
      <c r="AZ75" s="38">
        <v>6</v>
      </c>
      <c r="BA75">
        <v>1</v>
      </c>
      <c r="BB75" t="s">
        <v>1778</v>
      </c>
      <c r="BC75" t="s">
        <v>2078</v>
      </c>
      <c r="BD75" s="15"/>
      <c r="BE75">
        <v>1</v>
      </c>
      <c r="BF75" t="s">
        <v>2156</v>
      </c>
      <c r="BG75" t="s">
        <v>2078</v>
      </c>
      <c r="BH75" s="15">
        <v>8</v>
      </c>
      <c r="BI75">
        <v>1</v>
      </c>
      <c r="BJ75" t="s">
        <v>1300</v>
      </c>
      <c r="BK75" t="s">
        <v>2004</v>
      </c>
      <c r="BL75" s="15">
        <v>6.5</v>
      </c>
      <c r="BM75">
        <v>1</v>
      </c>
      <c r="BN75" t="s">
        <v>1771</v>
      </c>
      <c r="BO75" t="s">
        <v>2082</v>
      </c>
      <c r="BP75" s="15">
        <v>7</v>
      </c>
      <c r="BT75" s="15"/>
      <c r="BU75">
        <v>1</v>
      </c>
      <c r="BV75" t="s">
        <v>2012</v>
      </c>
      <c r="BW75" t="s">
        <v>2006</v>
      </c>
      <c r="BX75" s="15">
        <v>6.5</v>
      </c>
      <c r="CB75" s="15"/>
      <c r="CF75" s="15"/>
      <c r="CJ75" s="15"/>
      <c r="CK75">
        <v>1</v>
      </c>
      <c r="CL75" t="s">
        <v>990</v>
      </c>
      <c r="CM75" t="s">
        <v>2006</v>
      </c>
      <c r="CN75" s="15">
        <v>5.5</v>
      </c>
      <c r="CO75">
        <v>1</v>
      </c>
      <c r="CP75" t="s">
        <v>1615</v>
      </c>
      <c r="CQ75" t="s">
        <v>2242</v>
      </c>
      <c r="CR75" s="15">
        <v>6</v>
      </c>
      <c r="CS75">
        <v>1</v>
      </c>
      <c r="CT75" t="s">
        <v>1278</v>
      </c>
      <c r="CU75" t="s">
        <v>2160</v>
      </c>
      <c r="CV75" s="15">
        <v>6</v>
      </c>
      <c r="CZ75" s="15"/>
      <c r="DD75" s="15"/>
      <c r="DH75" s="15"/>
      <c r="DL75" s="15"/>
      <c r="DM75">
        <v>1</v>
      </c>
      <c r="DN75" t="s">
        <v>2051</v>
      </c>
      <c r="DO75" t="s">
        <v>826</v>
      </c>
      <c r="DP75" s="15">
        <v>7</v>
      </c>
      <c r="DQ75">
        <v>1</v>
      </c>
      <c r="DR75" t="s">
        <v>919</v>
      </c>
      <c r="DT75" t="s">
        <v>463</v>
      </c>
      <c r="DU75" s="15">
        <v>6.5</v>
      </c>
      <c r="DV75">
        <v>1</v>
      </c>
      <c r="DW75" t="s">
        <v>421</v>
      </c>
      <c r="DY75" t="s">
        <v>422</v>
      </c>
      <c r="DZ75" s="15">
        <v>7</v>
      </c>
      <c r="EA75" s="52">
        <v>1</v>
      </c>
      <c r="EB75" t="s">
        <v>2352</v>
      </c>
      <c r="EC75">
        <v>1222</v>
      </c>
      <c r="ED75" t="s">
        <v>767</v>
      </c>
      <c r="EE75" s="15">
        <v>8</v>
      </c>
      <c r="EF75" s="52">
        <v>1</v>
      </c>
      <c r="EG75" t="s">
        <v>2241</v>
      </c>
      <c r="EI75" t="s">
        <v>2242</v>
      </c>
      <c r="EJ75" s="15">
        <v>5.5</v>
      </c>
      <c r="EK75" s="52">
        <v>1</v>
      </c>
      <c r="EL75" t="s">
        <v>625</v>
      </c>
      <c r="EM75">
        <v>1396</v>
      </c>
      <c r="EN75" t="s">
        <v>875</v>
      </c>
      <c r="EO75" s="15">
        <v>6</v>
      </c>
      <c r="EP75" s="52">
        <v>1</v>
      </c>
      <c r="EQ75" t="s">
        <v>2573</v>
      </c>
      <c r="ER75">
        <v>1506</v>
      </c>
      <c r="ES75" t="s">
        <v>2006</v>
      </c>
      <c r="ET75" s="15">
        <v>5.5</v>
      </c>
      <c r="EY75" s="15"/>
      <c r="EZ75">
        <v>1</v>
      </c>
      <c r="FA75" t="s">
        <v>2978</v>
      </c>
      <c r="FB75">
        <v>1430</v>
      </c>
      <c r="FC75" t="s">
        <v>2979</v>
      </c>
      <c r="FD75" s="15">
        <v>6</v>
      </c>
      <c r="FI75" s="15"/>
      <c r="FN75" s="15"/>
      <c r="FS75" s="15"/>
      <c r="FX75" s="15"/>
      <c r="GC75" s="15"/>
      <c r="GH75" s="15"/>
      <c r="GK75" s="12"/>
      <c r="GO75"/>
      <c r="GS75"/>
    </row>
    <row r="76" spans="5:201" x14ac:dyDescent="0.4">
      <c r="H76" s="15"/>
      <c r="L76" s="15"/>
      <c r="P76" s="15"/>
      <c r="T76" s="15"/>
      <c r="AB76" s="15"/>
      <c r="AC76">
        <v>2</v>
      </c>
      <c r="AD76" t="s">
        <v>1852</v>
      </c>
      <c r="AE76" t="s">
        <v>2006</v>
      </c>
      <c r="AF76" s="15">
        <v>5.5</v>
      </c>
      <c r="AG76">
        <v>2</v>
      </c>
      <c r="AH76" t="s">
        <v>1853</v>
      </c>
      <c r="AI76" t="s">
        <v>2006</v>
      </c>
      <c r="AJ76" s="15">
        <v>5.5</v>
      </c>
      <c r="AK76" s="6">
        <v>2</v>
      </c>
      <c r="AL76" s="6" t="s">
        <v>1778</v>
      </c>
      <c r="AM76" s="6" t="s">
        <v>2078</v>
      </c>
      <c r="AN76" s="17">
        <v>6</v>
      </c>
      <c r="AO76">
        <v>2</v>
      </c>
      <c r="AP76" t="s">
        <v>1778</v>
      </c>
      <c r="AQ76" t="s">
        <v>2078</v>
      </c>
      <c r="AR76" s="15">
        <v>4</v>
      </c>
      <c r="AS76">
        <v>2</v>
      </c>
      <c r="AT76" t="s">
        <v>1819</v>
      </c>
      <c r="AU76" t="s">
        <v>2006</v>
      </c>
      <c r="AV76" s="15">
        <v>5</v>
      </c>
      <c r="AW76">
        <v>2</v>
      </c>
      <c r="AX76" t="s">
        <v>2055</v>
      </c>
      <c r="AY76" t="s">
        <v>520</v>
      </c>
      <c r="AZ76" s="15">
        <v>4.5</v>
      </c>
      <c r="BA76">
        <v>2</v>
      </c>
      <c r="BB76" t="s">
        <v>1394</v>
      </c>
      <c r="BC76" t="s">
        <v>2004</v>
      </c>
      <c r="BD76" s="15"/>
      <c r="BE76">
        <v>2</v>
      </c>
      <c r="BF76" t="s">
        <v>1300</v>
      </c>
      <c r="BG76" t="s">
        <v>2004</v>
      </c>
      <c r="BH76" s="15">
        <v>7</v>
      </c>
      <c r="BI76">
        <v>2</v>
      </c>
      <c r="BJ76" t="s">
        <v>1094</v>
      </c>
      <c r="BK76" t="s">
        <v>2004</v>
      </c>
      <c r="BL76" s="15">
        <v>6.5</v>
      </c>
      <c r="BM76">
        <v>2</v>
      </c>
      <c r="BN76" t="s">
        <v>2154</v>
      </c>
      <c r="BO76" t="s">
        <v>1865</v>
      </c>
      <c r="BP76" s="15">
        <v>6</v>
      </c>
      <c r="BT76" s="15"/>
      <c r="BU76">
        <v>2</v>
      </c>
      <c r="BV76" t="s">
        <v>2156</v>
      </c>
      <c r="BW76" t="s">
        <v>2078</v>
      </c>
      <c r="BX76" s="15">
        <v>6</v>
      </c>
      <c r="CB76" s="15"/>
      <c r="CF76" s="15"/>
      <c r="CJ76" s="15"/>
      <c r="CK76">
        <v>2</v>
      </c>
      <c r="CL76" t="s">
        <v>1665</v>
      </c>
      <c r="CM76" t="s">
        <v>2078</v>
      </c>
      <c r="CN76" s="15">
        <v>5</v>
      </c>
      <c r="CO76">
        <v>2</v>
      </c>
      <c r="CP76" t="s">
        <v>1616</v>
      </c>
      <c r="CQ76" t="s">
        <v>2160</v>
      </c>
      <c r="CR76" s="15">
        <v>5.5</v>
      </c>
      <c r="CS76">
        <v>2</v>
      </c>
      <c r="CT76" t="s">
        <v>1616</v>
      </c>
      <c r="CU76" t="s">
        <v>2160</v>
      </c>
      <c r="CV76" s="15">
        <v>6</v>
      </c>
      <c r="CZ76" s="15"/>
      <c r="DD76" s="15"/>
      <c r="DH76" s="15"/>
      <c r="DL76" s="15"/>
      <c r="DM76">
        <v>2</v>
      </c>
      <c r="DN76" t="s">
        <v>1195</v>
      </c>
      <c r="DO76" t="s">
        <v>2233</v>
      </c>
      <c r="DP76" s="15">
        <v>4.5</v>
      </c>
      <c r="DQ76">
        <v>2</v>
      </c>
      <c r="DR76" t="s">
        <v>636</v>
      </c>
      <c r="DT76" t="s">
        <v>2118</v>
      </c>
      <c r="DU76" s="15">
        <v>6</v>
      </c>
      <c r="DV76">
        <v>2</v>
      </c>
      <c r="DW76" t="s">
        <v>625</v>
      </c>
      <c r="DY76" t="s">
        <v>2100</v>
      </c>
      <c r="DZ76" s="15">
        <v>6.5</v>
      </c>
      <c r="EA76" s="52">
        <v>2</v>
      </c>
      <c r="EB76" t="s">
        <v>2353</v>
      </c>
      <c r="EC76">
        <v>1410</v>
      </c>
      <c r="ED76" t="s">
        <v>767</v>
      </c>
      <c r="EE76" s="15">
        <v>7</v>
      </c>
      <c r="EF76" s="52">
        <v>2</v>
      </c>
      <c r="EG76" t="s">
        <v>2293</v>
      </c>
      <c r="EI76" t="s">
        <v>2103</v>
      </c>
      <c r="EJ76" s="15">
        <v>5.5</v>
      </c>
      <c r="EK76" s="52">
        <v>2</v>
      </c>
      <c r="EL76" t="s">
        <v>2357</v>
      </c>
      <c r="EM76">
        <v>1457</v>
      </c>
      <c r="EN76" t="s">
        <v>191</v>
      </c>
      <c r="EO76" s="15">
        <v>5.5</v>
      </c>
      <c r="EP76" s="52">
        <v>2</v>
      </c>
      <c r="EQ76" t="s">
        <v>2574</v>
      </c>
      <c r="ER76">
        <v>1399</v>
      </c>
      <c r="ES76" t="s">
        <v>2006</v>
      </c>
      <c r="ET76" s="15">
        <v>5</v>
      </c>
      <c r="EY76" s="15"/>
      <c r="EZ76">
        <v>2</v>
      </c>
      <c r="FA76" t="s">
        <v>2980</v>
      </c>
      <c r="FB76" s="6">
        <v>1510</v>
      </c>
      <c r="FC76" s="6" t="s">
        <v>1366</v>
      </c>
      <c r="FD76" s="15">
        <v>4</v>
      </c>
      <c r="FI76" s="15"/>
      <c r="FN76" s="15"/>
      <c r="FS76" s="15"/>
      <c r="FX76" s="15"/>
      <c r="GC76" s="15"/>
      <c r="GH76" s="15"/>
      <c r="GK76" s="12"/>
    </row>
    <row r="77" spans="5:201" ht="12.6" x14ac:dyDescent="0.45">
      <c r="H77" s="15"/>
      <c r="L77" s="15"/>
      <c r="P77" s="15"/>
      <c r="T77" s="15"/>
      <c r="AB77" s="15"/>
      <c r="AC77">
        <v>3</v>
      </c>
      <c r="AD77" t="s">
        <v>1795</v>
      </c>
      <c r="AE77" t="s">
        <v>2006</v>
      </c>
      <c r="AF77" s="15">
        <v>4</v>
      </c>
      <c r="AG77">
        <v>3</v>
      </c>
      <c r="AH77" t="s">
        <v>1852</v>
      </c>
      <c r="AI77" t="s">
        <v>2006</v>
      </c>
      <c r="AJ77" s="15">
        <v>5</v>
      </c>
      <c r="AK77" s="6">
        <v>3</v>
      </c>
      <c r="AL77" s="6" t="s">
        <v>2156</v>
      </c>
      <c r="AM77" s="6" t="s">
        <v>2078</v>
      </c>
      <c r="AN77" s="17">
        <v>4.5</v>
      </c>
      <c r="AO77">
        <v>3</v>
      </c>
      <c r="AP77" t="s">
        <v>1195</v>
      </c>
      <c r="AQ77" t="s">
        <v>2006</v>
      </c>
      <c r="AR77" s="15">
        <v>4</v>
      </c>
      <c r="AS77">
        <v>3</v>
      </c>
      <c r="AT77" t="s">
        <v>2162</v>
      </c>
      <c r="AU77" t="s">
        <v>2006</v>
      </c>
      <c r="AV77" s="15">
        <v>4</v>
      </c>
      <c r="AW77">
        <v>3</v>
      </c>
      <c r="AX77" t="s">
        <v>1094</v>
      </c>
      <c r="AY77" t="s">
        <v>2004</v>
      </c>
      <c r="AZ77" s="15">
        <v>4</v>
      </c>
      <c r="BA77">
        <v>3</v>
      </c>
      <c r="BB77" s="6" t="s">
        <v>3562</v>
      </c>
      <c r="BC77" t="s">
        <v>2004</v>
      </c>
      <c r="BD77" s="15"/>
      <c r="BE77">
        <v>3</v>
      </c>
      <c r="BF77" t="s">
        <v>2039</v>
      </c>
      <c r="BG77" t="s">
        <v>2006</v>
      </c>
      <c r="BH77" s="15">
        <v>5.5</v>
      </c>
      <c r="BI77">
        <v>3</v>
      </c>
      <c r="BJ77" t="s">
        <v>2156</v>
      </c>
      <c r="BK77" t="s">
        <v>2078</v>
      </c>
      <c r="BL77" s="15">
        <v>5</v>
      </c>
      <c r="BM77">
        <v>3</v>
      </c>
      <c r="BN77" t="s">
        <v>1590</v>
      </c>
      <c r="BO77" t="s">
        <v>2078</v>
      </c>
      <c r="BP77" s="15">
        <v>5</v>
      </c>
      <c r="BT77" s="15"/>
      <c r="BU77">
        <v>3</v>
      </c>
      <c r="BV77" t="s">
        <v>1842</v>
      </c>
      <c r="BW77" t="s">
        <v>2006</v>
      </c>
      <c r="BX77" s="15">
        <v>4.5</v>
      </c>
      <c r="CB77" s="15"/>
      <c r="CF77" s="15"/>
      <c r="CJ77" s="15"/>
      <c r="CK77">
        <v>3</v>
      </c>
      <c r="CL77" t="s">
        <v>2014</v>
      </c>
      <c r="CM77" s="69" t="s">
        <v>1862</v>
      </c>
      <c r="CN77" s="15">
        <v>4</v>
      </c>
      <c r="CO77">
        <v>3</v>
      </c>
      <c r="CP77" t="s">
        <v>1195</v>
      </c>
      <c r="CQ77" t="s">
        <v>2006</v>
      </c>
      <c r="CR77" s="15">
        <v>5</v>
      </c>
      <c r="CS77">
        <v>3</v>
      </c>
      <c r="CT77" t="s">
        <v>1499</v>
      </c>
      <c r="CU77" t="s">
        <v>520</v>
      </c>
      <c r="CV77" s="15">
        <v>4.5</v>
      </c>
      <c r="CZ77" s="15"/>
      <c r="DD77" s="15"/>
      <c r="DH77" s="15"/>
      <c r="DL77" s="15"/>
      <c r="DM77">
        <v>3</v>
      </c>
      <c r="DN77" t="s">
        <v>2234</v>
      </c>
      <c r="DO77" t="s">
        <v>2103</v>
      </c>
      <c r="DP77" s="15">
        <v>4</v>
      </c>
      <c r="DQ77">
        <v>3</v>
      </c>
      <c r="DR77" t="s">
        <v>2247</v>
      </c>
      <c r="DT77" t="s">
        <v>465</v>
      </c>
      <c r="DU77" s="15">
        <v>5</v>
      </c>
      <c r="DV77" s="46">
        <v>3</v>
      </c>
      <c r="DW77" s="46" t="s">
        <v>799</v>
      </c>
      <c r="DX77" s="46"/>
      <c r="DY77" s="46" t="s">
        <v>2236</v>
      </c>
      <c r="DZ77" s="47">
        <v>5.5</v>
      </c>
      <c r="EA77" s="52">
        <v>3</v>
      </c>
      <c r="EB77" t="s">
        <v>2354</v>
      </c>
      <c r="EC77" s="5">
        <v>1430</v>
      </c>
      <c r="ED77" s="5" t="s">
        <v>2329</v>
      </c>
      <c r="EE77" s="15">
        <v>7</v>
      </c>
      <c r="EF77" s="52">
        <v>3</v>
      </c>
      <c r="EG77" t="s">
        <v>2294</v>
      </c>
      <c r="EH77" s="6"/>
      <c r="EI77" s="6" t="s">
        <v>2301</v>
      </c>
      <c r="EJ77" s="15">
        <v>4.5</v>
      </c>
      <c r="EK77" s="52">
        <v>3</v>
      </c>
      <c r="EL77" t="s">
        <v>2382</v>
      </c>
      <c r="EM77" s="6">
        <v>1460</v>
      </c>
      <c r="EN77" s="6" t="s">
        <v>2384</v>
      </c>
      <c r="EO77" s="15">
        <v>5</v>
      </c>
      <c r="EP77" s="52">
        <v>3</v>
      </c>
      <c r="EQ77" t="s">
        <v>2575</v>
      </c>
      <c r="ER77" s="5">
        <v>1400</v>
      </c>
      <c r="ES77" t="s">
        <v>1758</v>
      </c>
      <c r="ET77" s="15">
        <v>4</v>
      </c>
      <c r="EY77" s="15"/>
      <c r="EZ77">
        <v>3</v>
      </c>
      <c r="FA77" t="s">
        <v>2981</v>
      </c>
      <c r="FB77" s="6">
        <v>1537</v>
      </c>
      <c r="FC77" s="6" t="s">
        <v>2078</v>
      </c>
      <c r="FD77" s="15">
        <v>3.5</v>
      </c>
      <c r="FI77" s="15"/>
      <c r="FN77" s="15"/>
      <c r="FS77" s="15"/>
      <c r="FX77" s="15"/>
      <c r="GC77" s="15"/>
      <c r="GH77" s="15"/>
      <c r="GK77" s="12"/>
    </row>
    <row r="78" spans="5:201" x14ac:dyDescent="0.4">
      <c r="H78" s="15"/>
      <c r="L78" s="15"/>
      <c r="P78" s="15"/>
      <c r="T78" s="15"/>
      <c r="AB78" s="15"/>
      <c r="AC78">
        <v>4</v>
      </c>
      <c r="AD78" t="s">
        <v>2156</v>
      </c>
      <c r="AE78" t="s">
        <v>2078</v>
      </c>
      <c r="AF78" s="15">
        <v>4</v>
      </c>
      <c r="AG78">
        <v>4</v>
      </c>
      <c r="AH78" t="s">
        <v>2053</v>
      </c>
      <c r="AI78" t="s">
        <v>520</v>
      </c>
      <c r="AJ78" s="15">
        <v>4</v>
      </c>
      <c r="AK78" s="6">
        <v>4</v>
      </c>
      <c r="AL78" s="6" t="s">
        <v>1826</v>
      </c>
      <c r="AM78" s="6" t="s">
        <v>1827</v>
      </c>
      <c r="AN78" s="17">
        <v>3.5</v>
      </c>
      <c r="AO78">
        <v>4</v>
      </c>
      <c r="AP78" t="s">
        <v>2054</v>
      </c>
      <c r="AQ78" t="s">
        <v>520</v>
      </c>
      <c r="AR78" s="15">
        <v>3.5</v>
      </c>
      <c r="AS78">
        <v>4</v>
      </c>
      <c r="AT78" t="s">
        <v>2055</v>
      </c>
      <c r="AU78" t="s">
        <v>520</v>
      </c>
      <c r="AV78" s="15">
        <v>3.5</v>
      </c>
      <c r="AW78">
        <v>4</v>
      </c>
      <c r="AX78" t="s">
        <v>2154</v>
      </c>
      <c r="AY78" t="s">
        <v>2006</v>
      </c>
      <c r="AZ78" s="15">
        <v>3.5</v>
      </c>
      <c r="BA78">
        <v>4</v>
      </c>
      <c r="BB78" t="s">
        <v>2016</v>
      </c>
      <c r="BC78" t="s">
        <v>2006</v>
      </c>
      <c r="BD78" s="15"/>
      <c r="BE78">
        <v>4</v>
      </c>
      <c r="BF78" t="s">
        <v>2042</v>
      </c>
      <c r="BG78" t="s">
        <v>2160</v>
      </c>
      <c r="BH78" s="15">
        <v>5</v>
      </c>
      <c r="BI78">
        <v>4</v>
      </c>
      <c r="BJ78" t="s">
        <v>1628</v>
      </c>
      <c r="BK78" t="s">
        <v>2006</v>
      </c>
      <c r="BL78" s="15">
        <v>3</v>
      </c>
      <c r="BM78">
        <v>4</v>
      </c>
      <c r="BN78" t="s">
        <v>2059</v>
      </c>
      <c r="BO78" t="s">
        <v>521</v>
      </c>
      <c r="BP78" s="15">
        <v>4.5</v>
      </c>
      <c r="BT78" s="15"/>
      <c r="BU78">
        <v>4</v>
      </c>
      <c r="BV78" t="s">
        <v>1387</v>
      </c>
      <c r="BW78" t="s">
        <v>2006</v>
      </c>
      <c r="BX78" s="15">
        <v>4</v>
      </c>
      <c r="CB78" s="15"/>
      <c r="CF78" s="15"/>
      <c r="CJ78" s="15"/>
      <c r="CK78">
        <v>4</v>
      </c>
      <c r="CL78" t="s">
        <v>1567</v>
      </c>
      <c r="CM78" t="s">
        <v>2160</v>
      </c>
      <c r="CN78" s="15">
        <v>3.5</v>
      </c>
      <c r="CO78">
        <v>4</v>
      </c>
      <c r="CP78" t="s">
        <v>1617</v>
      </c>
      <c r="CQ78" t="s">
        <v>1994</v>
      </c>
      <c r="CR78" s="15">
        <v>4</v>
      </c>
      <c r="CS78">
        <v>4</v>
      </c>
      <c r="CT78" t="s">
        <v>1279</v>
      </c>
      <c r="CU78" t="s">
        <v>693</v>
      </c>
      <c r="CV78" s="15">
        <v>4</v>
      </c>
      <c r="CZ78" s="15"/>
      <c r="DD78" s="15"/>
      <c r="DH78" s="15"/>
      <c r="DL78" s="15"/>
      <c r="DM78" s="46">
        <v>4</v>
      </c>
      <c r="DN78" s="46" t="s">
        <v>2235</v>
      </c>
      <c r="DO78" s="46" t="s">
        <v>2236</v>
      </c>
      <c r="DP78" s="47">
        <v>3.5</v>
      </c>
      <c r="DQ78">
        <v>4</v>
      </c>
      <c r="DR78" t="s">
        <v>466</v>
      </c>
      <c r="DT78" t="s">
        <v>520</v>
      </c>
      <c r="DU78" s="15">
        <v>4</v>
      </c>
      <c r="DV78">
        <v>4</v>
      </c>
      <c r="DW78" t="s">
        <v>423</v>
      </c>
      <c r="DY78" t="s">
        <v>441</v>
      </c>
      <c r="DZ78" s="15">
        <v>5.5</v>
      </c>
      <c r="EA78" s="52">
        <v>4</v>
      </c>
      <c r="EB78" t="s">
        <v>2355</v>
      </c>
      <c r="EC78">
        <v>1521</v>
      </c>
      <c r="ED78" t="s">
        <v>2356</v>
      </c>
      <c r="EE78" s="15">
        <v>5.5</v>
      </c>
      <c r="EF78" s="52">
        <v>4</v>
      </c>
      <c r="EG78" t="s">
        <v>2295</v>
      </c>
      <c r="EI78" t="s">
        <v>2118</v>
      </c>
      <c r="EJ78" s="15">
        <v>4</v>
      </c>
      <c r="EK78" s="52">
        <v>4</v>
      </c>
      <c r="EL78" t="s">
        <v>2295</v>
      </c>
      <c r="EM78" s="6">
        <v>1423</v>
      </c>
      <c r="EN78" t="s">
        <v>1995</v>
      </c>
      <c r="EO78" s="15">
        <v>3.5</v>
      </c>
      <c r="EP78" s="52">
        <v>4</v>
      </c>
      <c r="EQ78" t="s">
        <v>2576</v>
      </c>
      <c r="ER78">
        <v>1488</v>
      </c>
      <c r="ES78" t="s">
        <v>2006</v>
      </c>
      <c r="ET78" s="15">
        <v>3.5</v>
      </c>
      <c r="EY78" s="15"/>
      <c r="EZ78">
        <v>4</v>
      </c>
      <c r="FA78" t="s">
        <v>2798</v>
      </c>
      <c r="FB78" s="6">
        <v>1567</v>
      </c>
      <c r="FC78" s="6" t="s">
        <v>2799</v>
      </c>
      <c r="FD78" s="15">
        <v>3.5</v>
      </c>
      <c r="FI78" s="15"/>
      <c r="FN78" s="15"/>
      <c r="FS78" s="15"/>
      <c r="FX78" s="15"/>
      <c r="GC78" s="15"/>
      <c r="GH78" s="15"/>
      <c r="GK78" s="12"/>
    </row>
    <row r="79" spans="5:201" ht="12.6" x14ac:dyDescent="0.45">
      <c r="H79" s="15"/>
      <c r="L79" s="15"/>
      <c r="P79" s="15"/>
      <c r="T79" s="15"/>
      <c r="AC79">
        <v>5</v>
      </c>
      <c r="AD79" t="s">
        <v>1816</v>
      </c>
      <c r="AE79" t="s">
        <v>2004</v>
      </c>
      <c r="AF79" s="15">
        <v>3.5</v>
      </c>
      <c r="AG79">
        <v>5</v>
      </c>
      <c r="AH79" t="s">
        <v>2151</v>
      </c>
      <c r="AI79" t="s">
        <v>1879</v>
      </c>
      <c r="AJ79" s="15">
        <v>4</v>
      </c>
      <c r="AK79" s="6">
        <v>5</v>
      </c>
      <c r="AL79" s="6" t="s">
        <v>1397</v>
      </c>
      <c r="AM79" s="6" t="s">
        <v>2006</v>
      </c>
      <c r="AN79" s="17">
        <v>3</v>
      </c>
      <c r="AO79">
        <v>5</v>
      </c>
      <c r="AP79" t="s">
        <v>2156</v>
      </c>
      <c r="AQ79" t="s">
        <v>2078</v>
      </c>
      <c r="AR79" s="15">
        <v>3.5</v>
      </c>
      <c r="AS79">
        <v>5</v>
      </c>
      <c r="AT79" t="s">
        <v>1397</v>
      </c>
      <c r="AU79" t="s">
        <v>2006</v>
      </c>
      <c r="AV79" s="15">
        <v>3</v>
      </c>
      <c r="AW79">
        <v>5</v>
      </c>
      <c r="AX79" t="s">
        <v>2038</v>
      </c>
      <c r="AY79" t="s">
        <v>2004</v>
      </c>
      <c r="AZ79" s="15">
        <v>3</v>
      </c>
      <c r="BA79">
        <v>5</v>
      </c>
      <c r="BB79" t="s">
        <v>1873</v>
      </c>
      <c r="BC79" t="s">
        <v>520</v>
      </c>
      <c r="BD79" s="15"/>
      <c r="BE79">
        <v>5</v>
      </c>
      <c r="BF79" t="s">
        <v>2012</v>
      </c>
      <c r="BG79" t="s">
        <v>2006</v>
      </c>
      <c r="BH79" s="15">
        <v>4.5</v>
      </c>
      <c r="BI79">
        <v>5</v>
      </c>
      <c r="BJ79" t="s">
        <v>1854</v>
      </c>
      <c r="BK79" s="69" t="s">
        <v>1862</v>
      </c>
      <c r="BL79" s="15">
        <v>3</v>
      </c>
      <c r="BM79">
        <v>5</v>
      </c>
      <c r="BN79" t="s">
        <v>2012</v>
      </c>
      <c r="BO79" t="s">
        <v>2006</v>
      </c>
      <c r="BP79" s="15">
        <v>4</v>
      </c>
      <c r="BT79" s="15"/>
      <c r="BU79">
        <v>5</v>
      </c>
      <c r="BV79" t="s">
        <v>1183</v>
      </c>
      <c r="BW79" s="69" t="s">
        <v>1862</v>
      </c>
      <c r="BX79" s="15">
        <v>3</v>
      </c>
      <c r="CB79" s="15"/>
      <c r="CF79" s="15"/>
      <c r="CJ79" s="15"/>
      <c r="CK79">
        <v>5</v>
      </c>
      <c r="CL79" t="s">
        <v>1094</v>
      </c>
      <c r="CM79" s="40" t="s">
        <v>2004</v>
      </c>
      <c r="CN79" s="15">
        <v>3</v>
      </c>
      <c r="CO79">
        <v>5</v>
      </c>
      <c r="CP79" t="s">
        <v>1300</v>
      </c>
      <c r="CQ79" s="40" t="s">
        <v>2004</v>
      </c>
      <c r="CR79" s="15">
        <v>3.5</v>
      </c>
      <c r="CS79">
        <v>5</v>
      </c>
      <c r="CT79" t="s">
        <v>1842</v>
      </c>
      <c r="CU79" t="s">
        <v>2006</v>
      </c>
      <c r="CV79" s="15">
        <v>3</v>
      </c>
      <c r="CY79" s="40"/>
      <c r="CZ79" s="15"/>
      <c r="DC79" s="40"/>
      <c r="DD79" s="15"/>
      <c r="DG79" s="40"/>
      <c r="DH79" s="15"/>
      <c r="DK79" s="40"/>
      <c r="DL79" s="15"/>
      <c r="DM79">
        <v>5</v>
      </c>
      <c r="DN79" t="s">
        <v>2237</v>
      </c>
      <c r="DO79" t="s">
        <v>2103</v>
      </c>
      <c r="DP79" s="15">
        <v>3</v>
      </c>
      <c r="DQ79">
        <v>5</v>
      </c>
      <c r="DR79" t="s">
        <v>467</v>
      </c>
      <c r="DT79" t="s">
        <v>2103</v>
      </c>
      <c r="DU79" s="15">
        <v>3.5</v>
      </c>
      <c r="DV79">
        <v>5</v>
      </c>
      <c r="DW79" t="s">
        <v>472</v>
      </c>
      <c r="DY79" t="s">
        <v>596</v>
      </c>
      <c r="DZ79" s="15">
        <v>5.5</v>
      </c>
      <c r="EA79" s="52">
        <v>5</v>
      </c>
      <c r="EB79" t="s">
        <v>1195</v>
      </c>
      <c r="EC79">
        <v>1485</v>
      </c>
      <c r="ED79" t="s">
        <v>2233</v>
      </c>
      <c r="EE79" s="15">
        <v>4.5</v>
      </c>
      <c r="EF79" s="52">
        <v>5</v>
      </c>
      <c r="EG79" t="s">
        <v>2296</v>
      </c>
      <c r="EI79" t="s">
        <v>2300</v>
      </c>
      <c r="EJ79" s="15">
        <v>4</v>
      </c>
      <c r="EK79" s="52">
        <v>5</v>
      </c>
      <c r="EL79" t="s">
        <v>2383</v>
      </c>
      <c r="EM79" s="6">
        <v>1312</v>
      </c>
      <c r="EN79" t="s">
        <v>191</v>
      </c>
      <c r="EO79" s="15">
        <v>3.5</v>
      </c>
      <c r="EP79" s="52">
        <v>5</v>
      </c>
      <c r="EQ79" t="s">
        <v>2577</v>
      </c>
      <c r="ER79">
        <v>1490</v>
      </c>
      <c r="ES79" t="s">
        <v>2578</v>
      </c>
      <c r="ET79" s="15">
        <v>3.5</v>
      </c>
      <c r="EY79" s="15"/>
      <c r="EZ79">
        <v>5</v>
      </c>
      <c r="FA79" t="s">
        <v>2982</v>
      </c>
      <c r="FB79" s="5">
        <v>1400</v>
      </c>
      <c r="FC79" t="s">
        <v>271</v>
      </c>
      <c r="FD79" s="15">
        <v>3</v>
      </c>
      <c r="FI79" s="15"/>
      <c r="FN79" s="15"/>
      <c r="FS79" s="15"/>
      <c r="FX79" s="15"/>
      <c r="GC79" s="15"/>
      <c r="GH79" s="15"/>
      <c r="GK79" s="12"/>
    </row>
    <row r="80" spans="5:201" x14ac:dyDescent="0.4">
      <c r="H80" s="15"/>
      <c r="L80" s="15"/>
      <c r="P80" s="15"/>
      <c r="T80" s="15"/>
      <c r="AB80" s="15"/>
      <c r="AC80">
        <v>6</v>
      </c>
      <c r="AD80" t="s">
        <v>1628</v>
      </c>
      <c r="AE80" t="s">
        <v>2006</v>
      </c>
      <c r="AF80" s="15">
        <v>2.5</v>
      </c>
      <c r="AG80">
        <v>6</v>
      </c>
      <c r="AH80" t="s">
        <v>2156</v>
      </c>
      <c r="AI80" t="s">
        <v>2078</v>
      </c>
      <c r="AJ80" s="15">
        <v>3</v>
      </c>
      <c r="AK80" s="6">
        <v>6</v>
      </c>
      <c r="AL80" s="6" t="s">
        <v>1094</v>
      </c>
      <c r="AM80" s="6" t="s">
        <v>2004</v>
      </c>
      <c r="AN80" s="17">
        <v>3</v>
      </c>
      <c r="AO80">
        <v>6</v>
      </c>
      <c r="AP80" t="s">
        <v>2060</v>
      </c>
      <c r="AQ80" t="s">
        <v>2006</v>
      </c>
      <c r="AR80" s="15">
        <v>3.5</v>
      </c>
      <c r="AS80">
        <v>6</v>
      </c>
      <c r="AT80" t="s">
        <v>2061</v>
      </c>
      <c r="AU80" t="s">
        <v>2006</v>
      </c>
      <c r="AV80" s="15">
        <v>2.5</v>
      </c>
      <c r="AW80" s="37">
        <v>6</v>
      </c>
      <c r="AX80" s="37" t="s">
        <v>1766</v>
      </c>
      <c r="AY80" s="37" t="s">
        <v>1858</v>
      </c>
      <c r="AZ80" s="38">
        <v>1.5</v>
      </c>
      <c r="BA80">
        <v>6</v>
      </c>
      <c r="BB80" t="s">
        <v>1795</v>
      </c>
      <c r="BC80" t="s">
        <v>2006</v>
      </c>
      <c r="BD80" s="15"/>
      <c r="BE80">
        <v>6</v>
      </c>
      <c r="BF80" t="s">
        <v>1628</v>
      </c>
      <c r="BG80" t="s">
        <v>2006</v>
      </c>
      <c r="BH80" s="15">
        <v>4</v>
      </c>
      <c r="BI80">
        <v>6</v>
      </c>
      <c r="BJ80" t="s">
        <v>1397</v>
      </c>
      <c r="BK80" t="s">
        <v>1864</v>
      </c>
      <c r="BL80" s="15">
        <v>2</v>
      </c>
      <c r="BM80">
        <v>6</v>
      </c>
      <c r="BN80" t="s">
        <v>1382</v>
      </c>
      <c r="BO80" t="s">
        <v>2160</v>
      </c>
      <c r="BP80" s="15">
        <v>4</v>
      </c>
      <c r="BT80" s="15"/>
      <c r="BU80">
        <v>6</v>
      </c>
      <c r="BV80" t="s">
        <v>1397</v>
      </c>
      <c r="BW80" t="s">
        <v>2006</v>
      </c>
      <c r="BX80" s="15">
        <v>3</v>
      </c>
      <c r="CB80" s="15"/>
      <c r="CF80" s="15"/>
      <c r="CJ80" s="15"/>
      <c r="CK80">
        <v>6</v>
      </c>
      <c r="CL80" t="s">
        <v>1387</v>
      </c>
      <c r="CM80" t="s">
        <v>2006</v>
      </c>
      <c r="CN80" s="15">
        <v>3</v>
      </c>
      <c r="CO80">
        <v>6</v>
      </c>
      <c r="CP80" t="s">
        <v>1945</v>
      </c>
      <c r="CQ80" t="s">
        <v>2006</v>
      </c>
      <c r="CR80" s="15">
        <v>2</v>
      </c>
      <c r="CS80">
        <v>6</v>
      </c>
      <c r="CT80" t="s">
        <v>1567</v>
      </c>
      <c r="CU80" t="s">
        <v>2160</v>
      </c>
      <c r="CV80" s="15">
        <v>2</v>
      </c>
      <c r="CZ80" s="15"/>
      <c r="DD80" s="15"/>
      <c r="DH80" s="15"/>
      <c r="DL80" s="15"/>
      <c r="DM80">
        <v>6</v>
      </c>
      <c r="DN80" t="s">
        <v>2238</v>
      </c>
      <c r="DO80" t="s">
        <v>2121</v>
      </c>
      <c r="DP80" s="15">
        <v>3</v>
      </c>
      <c r="DQ80">
        <v>6</v>
      </c>
      <c r="DR80" t="s">
        <v>468</v>
      </c>
      <c r="DT80" t="s">
        <v>597</v>
      </c>
      <c r="DU80" s="15">
        <v>2</v>
      </c>
      <c r="DV80">
        <v>6</v>
      </c>
      <c r="DW80" t="s">
        <v>1195</v>
      </c>
      <c r="DY80" t="s">
        <v>2233</v>
      </c>
      <c r="DZ80" s="15">
        <v>4</v>
      </c>
      <c r="EA80" s="52">
        <v>6</v>
      </c>
      <c r="EB80" t="s">
        <v>2357</v>
      </c>
      <c r="EC80">
        <v>1364</v>
      </c>
      <c r="ED80" t="s">
        <v>2103</v>
      </c>
      <c r="EE80" s="15">
        <v>3</v>
      </c>
      <c r="EF80" s="52">
        <v>6</v>
      </c>
      <c r="EG80" t="s">
        <v>2297</v>
      </c>
      <c r="EI80" s="6" t="s">
        <v>2385</v>
      </c>
      <c r="EJ80" s="15">
        <v>3</v>
      </c>
      <c r="EK80" s="52">
        <v>6</v>
      </c>
      <c r="EL80" t="s">
        <v>2249</v>
      </c>
      <c r="EM80" s="6">
        <v>1301</v>
      </c>
      <c r="EN80" s="6" t="s">
        <v>191</v>
      </c>
      <c r="EO80" s="15">
        <v>2.5</v>
      </c>
      <c r="EP80" s="52">
        <v>6</v>
      </c>
      <c r="EQ80" t="s">
        <v>2579</v>
      </c>
      <c r="ER80">
        <v>1418</v>
      </c>
      <c r="ES80" t="s">
        <v>2578</v>
      </c>
      <c r="ET80" s="15">
        <v>3</v>
      </c>
      <c r="EY80" s="15"/>
      <c r="EZ80">
        <v>6</v>
      </c>
      <c r="FA80" t="s">
        <v>1613</v>
      </c>
      <c r="FB80">
        <v>1529</v>
      </c>
      <c r="FC80" t="s">
        <v>2578</v>
      </c>
      <c r="FD80" s="15">
        <v>3</v>
      </c>
      <c r="FI80" s="15"/>
      <c r="FN80" s="15"/>
      <c r="FS80" s="15"/>
      <c r="FX80" s="15"/>
      <c r="GC80" s="15"/>
      <c r="GH80" s="15"/>
      <c r="GK80" s="12"/>
    </row>
    <row r="81" spans="1:191" x14ac:dyDescent="0.4">
      <c r="H81" s="15"/>
      <c r="L81" s="15"/>
      <c r="P81" s="15"/>
      <c r="T81" s="15"/>
      <c r="AC81">
        <v>7</v>
      </c>
      <c r="AD81" t="s">
        <v>1397</v>
      </c>
      <c r="AE81" t="s">
        <v>2006</v>
      </c>
      <c r="AF81" s="15">
        <v>1.5</v>
      </c>
      <c r="AG81">
        <v>7</v>
      </c>
      <c r="AH81" t="s">
        <v>1628</v>
      </c>
      <c r="AI81" t="s">
        <v>2006</v>
      </c>
      <c r="AJ81" s="15">
        <v>1</v>
      </c>
      <c r="AK81" s="6">
        <v>7</v>
      </c>
      <c r="AL81" t="s">
        <v>1628</v>
      </c>
      <c r="AM81" s="6" t="s">
        <v>2006</v>
      </c>
      <c r="AN81" s="17">
        <v>1</v>
      </c>
      <c r="AO81">
        <v>7</v>
      </c>
      <c r="AP81" t="s">
        <v>2062</v>
      </c>
      <c r="AQ81" t="s">
        <v>520</v>
      </c>
      <c r="AR81" s="15">
        <v>3</v>
      </c>
      <c r="AS81">
        <v>7</v>
      </c>
      <c r="AT81" t="s">
        <v>2063</v>
      </c>
      <c r="AU81" t="s">
        <v>2006</v>
      </c>
      <c r="AV81" s="15">
        <v>2</v>
      </c>
      <c r="AW81">
        <v>7</v>
      </c>
      <c r="AX81" t="s">
        <v>1822</v>
      </c>
      <c r="AY81" t="s">
        <v>2004</v>
      </c>
      <c r="AZ81" s="15">
        <v>1.5</v>
      </c>
      <c r="BA81">
        <v>7</v>
      </c>
      <c r="BB81" t="s">
        <v>1819</v>
      </c>
      <c r="BC81" t="s">
        <v>2006</v>
      </c>
      <c r="BD81" s="15"/>
      <c r="BE81">
        <v>7</v>
      </c>
      <c r="BF81" t="s">
        <v>1850</v>
      </c>
      <c r="BG81" t="s">
        <v>2006</v>
      </c>
      <c r="BH81" s="15">
        <v>4</v>
      </c>
      <c r="BI81">
        <v>7</v>
      </c>
      <c r="BJ81" t="s">
        <v>1871</v>
      </c>
      <c r="BK81" t="s">
        <v>1864</v>
      </c>
      <c r="BL81" s="15">
        <v>2</v>
      </c>
      <c r="BM81">
        <v>7</v>
      </c>
      <c r="BN81" t="s">
        <v>2156</v>
      </c>
      <c r="BO81" t="s">
        <v>2078</v>
      </c>
      <c r="BP81" s="15">
        <v>4</v>
      </c>
      <c r="BT81" s="15"/>
      <c r="BU81">
        <v>7</v>
      </c>
      <c r="BV81" t="s">
        <v>1184</v>
      </c>
      <c r="BW81" t="s">
        <v>2078</v>
      </c>
      <c r="BX81" s="15">
        <v>1</v>
      </c>
      <c r="CB81" s="15"/>
      <c r="CF81" s="15"/>
      <c r="CJ81" s="15"/>
      <c r="CK81">
        <v>7</v>
      </c>
      <c r="CL81" t="s">
        <v>1568</v>
      </c>
      <c r="CM81" t="s">
        <v>2166</v>
      </c>
      <c r="CN81" s="15">
        <v>2</v>
      </c>
      <c r="CO81">
        <v>7</v>
      </c>
      <c r="CP81" t="s">
        <v>1825</v>
      </c>
      <c r="CQ81" t="s">
        <v>2103</v>
      </c>
      <c r="CR81" s="15">
        <v>1</v>
      </c>
      <c r="CS81">
        <v>7</v>
      </c>
      <c r="CT81" t="s">
        <v>1387</v>
      </c>
      <c r="CU81" t="s">
        <v>2006</v>
      </c>
      <c r="CV81" s="15">
        <v>1.5</v>
      </c>
      <c r="CZ81" s="15"/>
      <c r="DD81" s="15"/>
      <c r="DH81" s="15"/>
      <c r="DL81" s="15"/>
      <c r="DM81">
        <v>7</v>
      </c>
      <c r="DN81" t="s">
        <v>2239</v>
      </c>
      <c r="DO81" t="s">
        <v>2240</v>
      </c>
      <c r="DP81" s="15">
        <v>2.5</v>
      </c>
      <c r="DQ81">
        <v>7</v>
      </c>
      <c r="DR81" t="s">
        <v>469</v>
      </c>
      <c r="DT81" t="s">
        <v>596</v>
      </c>
      <c r="DU81" s="15">
        <v>1</v>
      </c>
      <c r="DV81">
        <v>7</v>
      </c>
      <c r="DW81" t="s">
        <v>274</v>
      </c>
      <c r="DY81" t="s">
        <v>2103</v>
      </c>
      <c r="DZ81" s="15">
        <v>3.5</v>
      </c>
      <c r="EA81" s="111">
        <v>7</v>
      </c>
      <c r="EB81" s="46" t="s">
        <v>627</v>
      </c>
      <c r="EC81" s="46">
        <v>1539</v>
      </c>
      <c r="ED81" s="46" t="s">
        <v>2236</v>
      </c>
      <c r="EE81" s="47">
        <v>3</v>
      </c>
      <c r="EF81" s="52">
        <v>7</v>
      </c>
      <c r="EG81" t="s">
        <v>2298</v>
      </c>
      <c r="EI81" t="s">
        <v>2103</v>
      </c>
      <c r="EJ81" s="15">
        <v>1.5</v>
      </c>
      <c r="EK81" s="52">
        <v>7</v>
      </c>
      <c r="EL81" t="s">
        <v>2246</v>
      </c>
      <c r="EM81" s="6">
        <v>1305</v>
      </c>
      <c r="EN81" t="s">
        <v>191</v>
      </c>
      <c r="EO81" s="15">
        <v>1</v>
      </c>
      <c r="EP81" s="52">
        <v>7</v>
      </c>
      <c r="EQ81" t="s">
        <v>1613</v>
      </c>
      <c r="ER81">
        <v>1553</v>
      </c>
      <c r="ES81" t="s">
        <v>2578</v>
      </c>
      <c r="ET81" s="15">
        <v>2.5</v>
      </c>
      <c r="EY81" s="15"/>
      <c r="EZ81">
        <v>7</v>
      </c>
      <c r="FA81" t="s">
        <v>2983</v>
      </c>
      <c r="FB81">
        <v>1500</v>
      </c>
      <c r="FC81" t="s">
        <v>1862</v>
      </c>
      <c r="FD81" s="15">
        <v>2.5</v>
      </c>
      <c r="FI81" s="15"/>
      <c r="FN81" s="15"/>
      <c r="FS81" s="15"/>
      <c r="FX81" s="15"/>
      <c r="GC81" s="15"/>
      <c r="GH81" s="15"/>
    </row>
    <row r="82" spans="1:191" ht="12.6" x14ac:dyDescent="0.45">
      <c r="H82" s="15"/>
      <c r="L82" s="15"/>
      <c r="P82" s="15"/>
      <c r="T82" s="15"/>
      <c r="Z82" s="5"/>
      <c r="AB82" s="15"/>
      <c r="AC82">
        <v>8</v>
      </c>
      <c r="AD82" t="s">
        <v>2064</v>
      </c>
      <c r="AE82" t="s">
        <v>520</v>
      </c>
      <c r="AF82" s="15">
        <v>1</v>
      </c>
      <c r="AJ82" s="15"/>
      <c r="AK82">
        <v>8</v>
      </c>
      <c r="AL82" t="s">
        <v>2063</v>
      </c>
      <c r="AM82" t="s">
        <v>2006</v>
      </c>
      <c r="AN82" s="15">
        <v>0.5</v>
      </c>
      <c r="AO82">
        <v>8</v>
      </c>
      <c r="AP82" t="s">
        <v>1866</v>
      </c>
      <c r="AQ82" t="s">
        <v>2006</v>
      </c>
      <c r="AR82" s="15">
        <v>1</v>
      </c>
      <c r="AS82">
        <v>8</v>
      </c>
      <c r="AT82" t="s">
        <v>1870</v>
      </c>
      <c r="AU82" t="s">
        <v>2006</v>
      </c>
      <c r="AV82" s="15">
        <v>1</v>
      </c>
      <c r="AZ82" s="15"/>
      <c r="BD82" s="15"/>
      <c r="BE82">
        <v>8</v>
      </c>
      <c r="BF82" t="s">
        <v>1854</v>
      </c>
      <c r="BG82" s="69" t="s">
        <v>1862</v>
      </c>
      <c r="BH82" s="15">
        <v>3</v>
      </c>
      <c r="BI82">
        <v>8</v>
      </c>
      <c r="BJ82" t="s">
        <v>1872</v>
      </c>
      <c r="BK82" t="s">
        <v>2078</v>
      </c>
      <c r="BL82" s="15">
        <v>0</v>
      </c>
      <c r="BM82">
        <v>8</v>
      </c>
      <c r="BN82" t="s">
        <v>2162</v>
      </c>
      <c r="BO82" t="s">
        <v>2006</v>
      </c>
      <c r="BP82" s="15">
        <v>1.5</v>
      </c>
      <c r="BT82" s="15"/>
      <c r="BX82" s="15"/>
      <c r="CB82" s="15"/>
      <c r="CF82" s="15"/>
      <c r="CJ82" s="15"/>
      <c r="CK82">
        <v>8</v>
      </c>
      <c r="CL82" t="s">
        <v>1819</v>
      </c>
      <c r="CM82" s="5" t="s">
        <v>2176</v>
      </c>
      <c r="CN82" s="15">
        <v>2</v>
      </c>
      <c r="CR82" s="15"/>
      <c r="CS82">
        <v>8</v>
      </c>
      <c r="CT82" t="s">
        <v>1094</v>
      </c>
      <c r="CU82" t="s">
        <v>2004</v>
      </c>
      <c r="CV82" s="15">
        <v>1</v>
      </c>
      <c r="CZ82" s="15"/>
      <c r="DD82" s="15"/>
      <c r="DH82" s="15"/>
      <c r="DL82" s="15"/>
      <c r="DM82">
        <v>8</v>
      </c>
      <c r="DN82" t="s">
        <v>2241</v>
      </c>
      <c r="DO82" t="s">
        <v>2242</v>
      </c>
      <c r="DP82" s="15">
        <v>0.5</v>
      </c>
      <c r="DU82" s="15"/>
      <c r="DV82">
        <v>8</v>
      </c>
      <c r="DW82" t="s">
        <v>2048</v>
      </c>
      <c r="DY82" t="s">
        <v>2046</v>
      </c>
      <c r="DZ82" s="43">
        <v>3.5</v>
      </c>
      <c r="EA82" s="52">
        <v>8</v>
      </c>
      <c r="EB82" t="s">
        <v>274</v>
      </c>
      <c r="EC82">
        <v>1499</v>
      </c>
      <c r="ED82" t="s">
        <v>2103</v>
      </c>
      <c r="EE82" s="15">
        <v>3</v>
      </c>
      <c r="EF82" s="52">
        <v>8</v>
      </c>
      <c r="EG82" t="s">
        <v>1387</v>
      </c>
      <c r="EI82" t="s">
        <v>2299</v>
      </c>
      <c r="EJ82" s="15">
        <v>0</v>
      </c>
      <c r="EK82" s="52">
        <v>8</v>
      </c>
      <c r="EL82" s="40" t="s">
        <v>1795</v>
      </c>
      <c r="EM82" s="6">
        <v>1452</v>
      </c>
      <c r="EN82" t="s">
        <v>191</v>
      </c>
      <c r="EO82" s="15">
        <v>1</v>
      </c>
      <c r="EP82" s="52">
        <v>8</v>
      </c>
      <c r="EQ82" t="s">
        <v>1795</v>
      </c>
      <c r="ER82">
        <v>1419</v>
      </c>
      <c r="ES82" t="s">
        <v>2006</v>
      </c>
      <c r="ET82" s="15">
        <v>1</v>
      </c>
      <c r="EY82" s="15"/>
      <c r="EZ82">
        <v>8</v>
      </c>
      <c r="FA82" s="6" t="s">
        <v>2582</v>
      </c>
      <c r="FB82">
        <v>1509</v>
      </c>
      <c r="FC82" t="s">
        <v>2569</v>
      </c>
      <c r="FD82" s="15">
        <v>2.5</v>
      </c>
      <c r="FI82" s="15"/>
      <c r="FN82" s="15"/>
      <c r="FS82" s="15"/>
      <c r="FX82" s="15"/>
      <c r="GC82" s="15"/>
      <c r="GH82" s="15"/>
    </row>
    <row r="83" spans="1:191" x14ac:dyDescent="0.4">
      <c r="H83" s="15"/>
      <c r="L83" s="15"/>
      <c r="P83" s="15"/>
      <c r="T83" s="15"/>
      <c r="Y83" s="1"/>
      <c r="Z83" s="1"/>
      <c r="AA83" s="1"/>
      <c r="AB83" s="14"/>
      <c r="AF83" s="15"/>
      <c r="AJ83" s="15"/>
      <c r="AN83" s="15"/>
      <c r="AR83" s="15"/>
      <c r="AV83" s="15"/>
      <c r="AZ83" s="15"/>
      <c r="BD83" s="15"/>
      <c r="BE83" s="46">
        <v>9</v>
      </c>
      <c r="BF83" s="46" t="s">
        <v>2052</v>
      </c>
      <c r="BG83" s="46" t="s">
        <v>1858</v>
      </c>
      <c r="BH83" s="47">
        <v>3</v>
      </c>
      <c r="BL83" s="15"/>
      <c r="BM83">
        <v>9</v>
      </c>
      <c r="BN83" t="s">
        <v>1841</v>
      </c>
      <c r="BO83" t="s">
        <v>521</v>
      </c>
      <c r="BP83" s="15">
        <v>0</v>
      </c>
      <c r="BT83" s="15"/>
      <c r="BX83" s="15"/>
      <c r="CB83" s="15"/>
      <c r="CF83" s="15"/>
      <c r="CJ83" s="15"/>
      <c r="CN83" s="15"/>
      <c r="CR83" s="15"/>
      <c r="CV83" s="15"/>
      <c r="CZ83" s="15"/>
      <c r="DD83" s="15"/>
      <c r="DH83" s="15"/>
      <c r="DL83" s="15"/>
      <c r="DP83" s="15"/>
      <c r="DU83" s="15"/>
      <c r="DV83">
        <v>9</v>
      </c>
      <c r="DW83" t="s">
        <v>2001</v>
      </c>
      <c r="DY83" t="s">
        <v>275</v>
      </c>
      <c r="DZ83" s="15">
        <v>3</v>
      </c>
      <c r="EA83" s="52">
        <v>9</v>
      </c>
      <c r="EB83" t="s">
        <v>629</v>
      </c>
      <c r="EC83">
        <v>1484</v>
      </c>
      <c r="ED83" s="6" t="s">
        <v>2358</v>
      </c>
      <c r="EE83" s="43">
        <v>2.5</v>
      </c>
      <c r="EF83" s="52"/>
      <c r="EI83" s="6"/>
      <c r="EJ83" s="43"/>
      <c r="EK83" s="52"/>
      <c r="EN83" s="6"/>
      <c r="EO83" s="43"/>
      <c r="EP83" s="52"/>
      <c r="ES83" s="6"/>
      <c r="ET83" s="43"/>
      <c r="EY83" s="15"/>
      <c r="FD83" s="15"/>
      <c r="FI83" s="15"/>
      <c r="FN83" s="15"/>
      <c r="FS83" s="15"/>
      <c r="FX83" s="15"/>
      <c r="GC83" s="15"/>
      <c r="GH83" s="15"/>
    </row>
    <row r="84" spans="1:191" ht="12.9" thickBot="1" x14ac:dyDescent="0.5">
      <c r="H84" s="15"/>
      <c r="L84" s="15"/>
      <c r="P84" s="15"/>
      <c r="T84" s="15"/>
      <c r="Y84" s="1"/>
      <c r="Z84" s="1"/>
      <c r="AA84" s="1"/>
      <c r="AB84" s="14"/>
      <c r="AD84" s="5"/>
      <c r="AF84" s="18"/>
      <c r="AH84" s="5"/>
      <c r="AJ84" s="15"/>
      <c r="AL84" s="5"/>
      <c r="AN84" s="18"/>
      <c r="AP84" s="5"/>
      <c r="AR84" s="15"/>
      <c r="AT84" s="5"/>
      <c r="AV84" s="15"/>
      <c r="AZ84" s="15"/>
      <c r="BD84" s="15"/>
      <c r="BE84">
        <v>10</v>
      </c>
      <c r="BF84" t="s">
        <v>2057</v>
      </c>
      <c r="BG84" s="69" t="s">
        <v>1862</v>
      </c>
      <c r="BH84" s="15">
        <v>1</v>
      </c>
      <c r="BJ84" s="5"/>
      <c r="BL84" s="18"/>
      <c r="BP84" s="15"/>
      <c r="BT84" s="15"/>
      <c r="BX84" s="15"/>
      <c r="CB84" s="15"/>
      <c r="CF84" s="15"/>
      <c r="CJ84" s="15"/>
      <c r="CN84" s="15"/>
      <c r="CR84" s="15"/>
      <c r="CV84" s="15"/>
      <c r="CZ84" s="15"/>
      <c r="DD84" s="15"/>
      <c r="DH84" s="15"/>
      <c r="DL84" s="15"/>
      <c r="DP84" s="15"/>
      <c r="DU84" s="15"/>
      <c r="DV84">
        <v>10</v>
      </c>
      <c r="DW84" t="s">
        <v>276</v>
      </c>
      <c r="DY84" t="s">
        <v>277</v>
      </c>
      <c r="DZ84" s="15">
        <v>1</v>
      </c>
      <c r="EA84" s="64">
        <v>10</v>
      </c>
      <c r="EB84" s="19" t="s">
        <v>2331</v>
      </c>
      <c r="EC84" s="112">
        <v>1412</v>
      </c>
      <c r="ED84" s="112" t="s">
        <v>2332</v>
      </c>
      <c r="EE84" s="20">
        <v>1.5</v>
      </c>
      <c r="EF84" s="64"/>
      <c r="EG84" s="19"/>
      <c r="EH84" s="112"/>
      <c r="EI84" s="112"/>
      <c r="EJ84" s="20"/>
      <c r="EK84" s="64"/>
      <c r="EL84" s="19"/>
      <c r="EM84" s="112"/>
      <c r="EN84" s="112"/>
      <c r="EO84" s="20"/>
      <c r="EP84" s="64"/>
      <c r="EQ84" s="19"/>
      <c r="ER84" s="112"/>
      <c r="ES84" s="112"/>
      <c r="ET84" s="20"/>
      <c r="EU84" s="64"/>
      <c r="EV84" s="19"/>
      <c r="EW84" s="112"/>
      <c r="EX84" s="112"/>
      <c r="EY84" s="20"/>
      <c r="EZ84" s="64"/>
      <c r="FA84" s="19"/>
      <c r="FB84" s="112"/>
      <c r="FC84" s="112"/>
      <c r="FD84" s="20"/>
      <c r="FE84" s="64"/>
      <c r="FF84" s="19"/>
      <c r="FG84" s="112"/>
      <c r="FH84" s="112"/>
      <c r="FI84" s="20"/>
      <c r="FJ84" s="64"/>
      <c r="FK84" s="19"/>
      <c r="FL84" s="112"/>
      <c r="FM84" s="112"/>
      <c r="FN84" s="20"/>
      <c r="FO84" s="64"/>
      <c r="FP84" s="19"/>
      <c r="FQ84" s="112"/>
      <c r="FR84" s="112"/>
      <c r="FS84" s="20"/>
      <c r="FT84" s="64"/>
      <c r="FU84" s="19"/>
      <c r="FV84" s="112"/>
      <c r="FW84" s="112"/>
      <c r="FX84" s="20"/>
      <c r="FY84" s="64"/>
      <c r="FZ84" s="19"/>
      <c r="GA84" s="112"/>
      <c r="GB84" s="112"/>
      <c r="GC84" s="20"/>
      <c r="GD84" s="64"/>
      <c r="GE84" s="19"/>
      <c r="GF84" s="112"/>
      <c r="GG84" s="112"/>
      <c r="GH84" s="20"/>
      <c r="GI84" s="52"/>
    </row>
    <row r="85" spans="1:191" x14ac:dyDescent="0.4">
      <c r="A85" s="53"/>
      <c r="B85" s="53"/>
      <c r="C85" s="53"/>
      <c r="D85" s="54"/>
      <c r="E85" s="53"/>
      <c r="F85" s="53"/>
      <c r="G85" s="53"/>
      <c r="H85" s="55"/>
      <c r="I85" s="53"/>
      <c r="J85" s="53"/>
      <c r="K85" s="53"/>
      <c r="L85" s="54"/>
      <c r="M85" s="53"/>
      <c r="N85" s="53"/>
      <c r="O85" s="53"/>
      <c r="P85" s="55"/>
      <c r="Q85" s="53"/>
      <c r="R85" s="53"/>
      <c r="S85" s="53"/>
      <c r="T85" s="55"/>
      <c r="U85" s="53"/>
      <c r="V85" s="53"/>
      <c r="W85" s="53"/>
      <c r="X85" s="55"/>
      <c r="Y85" s="53"/>
      <c r="Z85" s="56" t="s">
        <v>1626</v>
      </c>
      <c r="AA85" s="53"/>
      <c r="AB85" s="55"/>
      <c r="AC85" s="57"/>
      <c r="AD85" s="57"/>
      <c r="AE85" s="57"/>
      <c r="AF85" s="58"/>
      <c r="AG85" s="57"/>
      <c r="AH85" s="57"/>
      <c r="AI85" s="57"/>
      <c r="AJ85" s="58"/>
      <c r="AK85" s="53"/>
      <c r="AL85" s="53"/>
      <c r="AM85" s="53"/>
      <c r="AN85" s="55"/>
      <c r="AO85" s="61"/>
      <c r="AP85" s="56" t="s">
        <v>1626</v>
      </c>
      <c r="AQ85" s="53"/>
      <c r="AR85" s="55"/>
      <c r="AS85" s="53"/>
      <c r="AT85" s="56" t="s">
        <v>1626</v>
      </c>
      <c r="AU85" s="53"/>
      <c r="AV85" s="55"/>
      <c r="AW85" s="61"/>
      <c r="AX85" s="56" t="s">
        <v>1627</v>
      </c>
      <c r="AY85" s="53"/>
      <c r="AZ85" s="55"/>
      <c r="BA85" s="53"/>
      <c r="BB85" s="56" t="s">
        <v>1627</v>
      </c>
      <c r="BC85" s="53"/>
      <c r="BD85" s="55"/>
      <c r="BE85" s="53"/>
      <c r="BF85" s="53"/>
      <c r="BG85" s="53"/>
      <c r="BH85" s="55"/>
      <c r="BI85" s="53"/>
      <c r="BJ85" s="53"/>
      <c r="BK85" s="53"/>
      <c r="BL85" s="55"/>
      <c r="BM85" s="61"/>
      <c r="BN85" s="56" t="s">
        <v>1626</v>
      </c>
      <c r="BO85" s="53"/>
      <c r="BP85" s="55"/>
      <c r="BQ85" s="53"/>
      <c r="BR85" s="56" t="s">
        <v>1626</v>
      </c>
      <c r="BS85" s="53"/>
      <c r="BT85" s="55"/>
      <c r="BU85" s="53"/>
      <c r="BV85" s="56" t="s">
        <v>1626</v>
      </c>
      <c r="BW85" s="53"/>
      <c r="BX85" s="55"/>
      <c r="BY85" s="53"/>
      <c r="BZ85" s="56" t="s">
        <v>1626</v>
      </c>
      <c r="CA85" s="53"/>
      <c r="CB85" s="55"/>
      <c r="CC85" s="53"/>
      <c r="CD85" s="56" t="s">
        <v>1626</v>
      </c>
      <c r="CE85" s="53"/>
      <c r="CF85" s="55"/>
      <c r="CG85" s="53"/>
      <c r="CH85" s="56" t="s">
        <v>1626</v>
      </c>
      <c r="CI85" s="53"/>
      <c r="CJ85" s="55"/>
      <c r="CK85" s="53"/>
      <c r="CL85" s="56" t="s">
        <v>1626</v>
      </c>
      <c r="CM85" s="53"/>
      <c r="CN85" s="55"/>
      <c r="CO85" s="53"/>
      <c r="CP85" s="56" t="s">
        <v>1627</v>
      </c>
      <c r="CQ85" s="53"/>
      <c r="CR85" s="55"/>
      <c r="CS85" s="53"/>
      <c r="CT85" s="56" t="s">
        <v>1627</v>
      </c>
      <c r="CU85" s="53"/>
      <c r="CV85" s="55"/>
      <c r="CW85" s="53"/>
      <c r="CX85" s="56" t="s">
        <v>1627</v>
      </c>
      <c r="CY85" s="53"/>
      <c r="CZ85" s="55"/>
      <c r="DA85" s="53"/>
      <c r="DB85" s="56" t="s">
        <v>1627</v>
      </c>
      <c r="DC85" s="53"/>
      <c r="DD85" s="55"/>
      <c r="DE85" s="53"/>
      <c r="DF85" s="56" t="s">
        <v>1627</v>
      </c>
      <c r="DG85" s="53"/>
      <c r="DH85" s="55"/>
      <c r="DI85" s="53"/>
      <c r="DJ85" s="56" t="s">
        <v>1627</v>
      </c>
      <c r="DK85" s="53"/>
      <c r="DL85" s="55"/>
      <c r="DM85" s="53"/>
      <c r="DN85" s="56" t="s">
        <v>1627</v>
      </c>
      <c r="DO85" s="53"/>
      <c r="DP85" s="55"/>
      <c r="DQ85" s="53"/>
      <c r="DR85" s="56" t="s">
        <v>1627</v>
      </c>
      <c r="DS85" s="56"/>
      <c r="DT85" s="53"/>
      <c r="DU85" s="55"/>
      <c r="DV85" s="53"/>
      <c r="DW85" s="56" t="s">
        <v>1627</v>
      </c>
      <c r="DX85" s="56"/>
      <c r="DY85" s="53"/>
      <c r="DZ85" s="55"/>
      <c r="EB85" s="9" t="s">
        <v>2141</v>
      </c>
      <c r="EC85" s="40"/>
      <c r="ED85" s="40"/>
      <c r="EE85" s="43"/>
      <c r="EG85" s="9" t="s">
        <v>2141</v>
      </c>
      <c r="EH85" s="40"/>
      <c r="EI85" s="40"/>
      <c r="EJ85" s="43"/>
      <c r="EL85" s="9" t="s">
        <v>2141</v>
      </c>
      <c r="EM85" s="40"/>
      <c r="EN85" s="40"/>
      <c r="EO85" s="43"/>
      <c r="EQ85" s="9" t="s">
        <v>2141</v>
      </c>
      <c r="ER85" s="9">
        <f>AVERAGE(ER86:ER93)</f>
        <v>1296.4000000000001</v>
      </c>
      <c r="ES85" s="40"/>
      <c r="ET85" s="43"/>
      <c r="EV85" s="9" t="s">
        <v>2141</v>
      </c>
      <c r="EW85" s="9">
        <f>AVERAGE(EW86:EW93)</f>
        <v>1290.125</v>
      </c>
      <c r="EX85" s="40"/>
      <c r="EY85" s="43"/>
      <c r="FA85" s="1" t="s">
        <v>1627</v>
      </c>
      <c r="FB85" s="9">
        <f>AVERAGE(FB86:FB93)</f>
        <v>1402.75</v>
      </c>
      <c r="FD85" s="15"/>
      <c r="FF85" s="1" t="s">
        <v>1627</v>
      </c>
      <c r="FG85" s="9">
        <f>AVERAGE(FG86:FG93)</f>
        <v>1183.875</v>
      </c>
      <c r="FI85" s="15"/>
      <c r="FK85" s="1" t="s">
        <v>1627</v>
      </c>
      <c r="FL85" s="9"/>
      <c r="FN85" s="15"/>
      <c r="FP85" s="1" t="s">
        <v>1627</v>
      </c>
      <c r="FQ85" s="9"/>
      <c r="FS85" s="15"/>
      <c r="FU85" s="1" t="s">
        <v>1627</v>
      </c>
      <c r="FV85" s="9">
        <f>AVERAGE(FV86:FV93)</f>
        <v>1129.8571428571429</v>
      </c>
      <c r="FX85" s="15"/>
      <c r="FZ85" s="1" t="s">
        <v>1627</v>
      </c>
      <c r="GA85" s="9">
        <f>AVERAGE(GA86:GA93)</f>
        <v>1280.625</v>
      </c>
      <c r="GC85" s="15"/>
      <c r="GE85" s="1" t="s">
        <v>1627</v>
      </c>
      <c r="GF85" s="9">
        <f>AVERAGE(GF86:GF93)</f>
        <v>1570.6</v>
      </c>
      <c r="GH85" s="15"/>
    </row>
    <row r="86" spans="1:191" ht="12.6" x14ac:dyDescent="0.45">
      <c r="H86" s="15"/>
      <c r="P86" s="15"/>
      <c r="T86" s="15"/>
      <c r="U86" s="1"/>
      <c r="V86" s="1"/>
      <c r="W86" s="1"/>
      <c r="X86" s="14"/>
      <c r="Y86" s="6">
        <v>1</v>
      </c>
      <c r="Z86" s="6" t="s">
        <v>1920</v>
      </c>
      <c r="AA86" s="6" t="s">
        <v>2034</v>
      </c>
      <c r="AB86" s="17">
        <v>6.5</v>
      </c>
      <c r="AF86" s="15"/>
      <c r="AG86" s="1"/>
      <c r="AH86" s="1"/>
      <c r="AI86" s="1"/>
      <c r="AJ86" s="14"/>
      <c r="AN86" s="15"/>
      <c r="AO86">
        <v>1</v>
      </c>
      <c r="AP86" t="s">
        <v>1826</v>
      </c>
      <c r="AQ86" t="s">
        <v>1827</v>
      </c>
      <c r="AR86" s="15">
        <v>6</v>
      </c>
      <c r="AS86">
        <v>1</v>
      </c>
      <c r="AT86" t="s">
        <v>1628</v>
      </c>
      <c r="AU86" t="s">
        <v>2006</v>
      </c>
      <c r="AV86" s="15">
        <v>5.5</v>
      </c>
      <c r="AW86" s="52">
        <v>1</v>
      </c>
      <c r="AX86" t="s">
        <v>2162</v>
      </c>
      <c r="AY86" t="s">
        <v>2006</v>
      </c>
      <c r="AZ86" s="15">
        <v>5</v>
      </c>
      <c r="BA86">
        <v>1</v>
      </c>
      <c r="BB86" t="s">
        <v>2070</v>
      </c>
      <c r="BC86" t="s">
        <v>1839</v>
      </c>
      <c r="BD86" s="15">
        <v>6</v>
      </c>
      <c r="BH86" s="15"/>
      <c r="BL86" s="15"/>
      <c r="BM86" s="52">
        <v>1</v>
      </c>
      <c r="BN86" t="s">
        <v>2057</v>
      </c>
      <c r="BO86" s="69" t="s">
        <v>1862</v>
      </c>
      <c r="BP86" s="15">
        <v>7</v>
      </c>
      <c r="BQ86">
        <v>1</v>
      </c>
      <c r="BR86" t="s">
        <v>2039</v>
      </c>
      <c r="BS86" t="s">
        <v>2006</v>
      </c>
      <c r="BT86" s="15">
        <v>6</v>
      </c>
      <c r="BU86">
        <v>1</v>
      </c>
      <c r="BV86" t="s">
        <v>1797</v>
      </c>
      <c r="BW86" t="s">
        <v>2078</v>
      </c>
      <c r="BX86" s="15">
        <v>5</v>
      </c>
      <c r="BY86">
        <v>1</v>
      </c>
      <c r="BZ86" t="s">
        <v>1854</v>
      </c>
      <c r="CA86" s="69" t="s">
        <v>1862</v>
      </c>
      <c r="CB86" s="15">
        <v>5</v>
      </c>
      <c r="CC86">
        <v>1</v>
      </c>
      <c r="CD86" t="s">
        <v>1797</v>
      </c>
      <c r="CE86" s="40" t="s">
        <v>2078</v>
      </c>
      <c r="CF86" s="15">
        <v>8</v>
      </c>
      <c r="CG86">
        <v>1</v>
      </c>
      <c r="CH86" t="s">
        <v>2057</v>
      </c>
      <c r="CI86" s="69" t="s">
        <v>1862</v>
      </c>
      <c r="CJ86" s="15">
        <v>5.5</v>
      </c>
      <c r="CK86">
        <v>1</v>
      </c>
      <c r="CL86" t="s">
        <v>1797</v>
      </c>
      <c r="CM86" s="40" t="s">
        <v>2078</v>
      </c>
      <c r="CN86" s="15">
        <v>6.5</v>
      </c>
      <c r="CO86">
        <v>1</v>
      </c>
      <c r="CP86" t="s">
        <v>1387</v>
      </c>
      <c r="CQ86" t="s">
        <v>2006</v>
      </c>
      <c r="CR86" s="15">
        <v>7</v>
      </c>
      <c r="CS86">
        <v>1</v>
      </c>
      <c r="CT86" t="s">
        <v>2057</v>
      </c>
      <c r="CU86" s="69" t="s">
        <v>1862</v>
      </c>
      <c r="CV86" s="15">
        <v>5.5</v>
      </c>
      <c r="CW86">
        <v>1</v>
      </c>
      <c r="CX86" t="s">
        <v>1102</v>
      </c>
      <c r="CY86" s="69" t="s">
        <v>1862</v>
      </c>
      <c r="CZ86" s="15">
        <v>7</v>
      </c>
      <c r="DA86">
        <v>1</v>
      </c>
      <c r="DB86" t="s">
        <v>1795</v>
      </c>
      <c r="DC86" s="40" t="s">
        <v>2006</v>
      </c>
      <c r="DD86" s="15">
        <v>5.5</v>
      </c>
      <c r="DE86">
        <v>1</v>
      </c>
      <c r="DF86" t="s">
        <v>2148</v>
      </c>
      <c r="DG86" t="s">
        <v>2078</v>
      </c>
      <c r="DH86" s="15">
        <v>7</v>
      </c>
      <c r="DI86">
        <v>1</v>
      </c>
      <c r="DJ86" t="s">
        <v>1042</v>
      </c>
      <c r="DK86" t="s">
        <v>1316</v>
      </c>
      <c r="DL86" s="15">
        <v>7</v>
      </c>
      <c r="DM86">
        <v>1</v>
      </c>
      <c r="DN86" t="s">
        <v>2243</v>
      </c>
      <c r="DO86" t="s">
        <v>2244</v>
      </c>
      <c r="DP86" s="15">
        <v>7</v>
      </c>
      <c r="DQ86">
        <v>1</v>
      </c>
      <c r="DR86" t="s">
        <v>470</v>
      </c>
      <c r="DT86" t="s">
        <v>471</v>
      </c>
      <c r="DU86" s="15">
        <v>8</v>
      </c>
      <c r="DV86">
        <v>1</v>
      </c>
      <c r="DW86" t="s">
        <v>278</v>
      </c>
      <c r="DY86" t="s">
        <v>279</v>
      </c>
      <c r="DZ86" s="15">
        <v>8.5</v>
      </c>
      <c r="EA86">
        <v>1</v>
      </c>
      <c r="EB86" t="s">
        <v>2359</v>
      </c>
      <c r="EC86" s="40"/>
      <c r="ED86" s="40" t="s">
        <v>2203</v>
      </c>
      <c r="EE86" s="43">
        <v>7.5</v>
      </c>
      <c r="EF86">
        <v>1</v>
      </c>
      <c r="EG86" t="s">
        <v>2302</v>
      </c>
      <c r="EH86" s="40"/>
      <c r="EI86" s="40" t="s">
        <v>520</v>
      </c>
      <c r="EJ86" s="43">
        <v>6</v>
      </c>
      <c r="EK86">
        <v>1</v>
      </c>
      <c r="EL86" t="s">
        <v>2297</v>
      </c>
      <c r="EM86" s="40"/>
      <c r="EN86" s="5" t="s">
        <v>1998</v>
      </c>
      <c r="EO86" s="43">
        <v>6</v>
      </c>
      <c r="EP86">
        <v>1</v>
      </c>
      <c r="EQ86" t="s">
        <v>2585</v>
      </c>
      <c r="ER86" s="40">
        <v>1291</v>
      </c>
      <c r="ES86" t="s">
        <v>2006</v>
      </c>
      <c r="ET86" s="43">
        <v>6.5</v>
      </c>
      <c r="EU86">
        <v>1</v>
      </c>
      <c r="EV86" t="s">
        <v>1125</v>
      </c>
      <c r="EW86">
        <v>1302</v>
      </c>
      <c r="EX86" t="s">
        <v>2006</v>
      </c>
      <c r="EY86" s="15">
        <v>6</v>
      </c>
      <c r="EZ86">
        <v>1</v>
      </c>
      <c r="FA86" s="6" t="s">
        <v>2576</v>
      </c>
      <c r="FB86" s="6">
        <v>1466</v>
      </c>
      <c r="FC86" s="6" t="s">
        <v>2006</v>
      </c>
      <c r="FD86" s="15">
        <v>7</v>
      </c>
      <c r="FE86">
        <v>1</v>
      </c>
      <c r="FF86" s="6" t="s">
        <v>3005</v>
      </c>
      <c r="FG86" s="6">
        <v>1143</v>
      </c>
      <c r="FH86" s="6" t="s">
        <v>2006</v>
      </c>
      <c r="FI86" s="15">
        <v>5</v>
      </c>
      <c r="FJ86">
        <v>1</v>
      </c>
      <c r="FN86" s="39"/>
      <c r="FO86">
        <v>1</v>
      </c>
      <c r="FS86" s="39"/>
      <c r="FT86">
        <v>1</v>
      </c>
      <c r="FU86" s="6" t="s">
        <v>3008</v>
      </c>
      <c r="FV86" s="5">
        <v>1100</v>
      </c>
      <c r="FW86" s="6" t="s">
        <v>1862</v>
      </c>
      <c r="FX86" s="15">
        <v>7</v>
      </c>
      <c r="FY86">
        <v>1</v>
      </c>
      <c r="FZ86" s="6" t="s">
        <v>3324</v>
      </c>
      <c r="GA86" s="6">
        <v>1265</v>
      </c>
      <c r="GB86" s="6" t="s">
        <v>2006</v>
      </c>
      <c r="GC86" s="15">
        <v>6.5</v>
      </c>
      <c r="GD86">
        <v>1</v>
      </c>
      <c r="GE86" s="6" t="s">
        <v>3324</v>
      </c>
      <c r="GF86" s="6">
        <v>1637</v>
      </c>
      <c r="GG86" s="6" t="s">
        <v>2006</v>
      </c>
      <c r="GH86" s="15">
        <v>7.5</v>
      </c>
    </row>
    <row r="87" spans="1:191" ht="12.6" x14ac:dyDescent="0.45">
      <c r="H87" s="15"/>
      <c r="P87" s="15"/>
      <c r="R87" s="6"/>
      <c r="T87" s="15"/>
      <c r="X87" s="15"/>
      <c r="Y87" s="6">
        <v>2</v>
      </c>
      <c r="Z87" s="6" t="s">
        <v>1947</v>
      </c>
      <c r="AA87" s="6" t="s">
        <v>2034</v>
      </c>
      <c r="AB87" s="17">
        <v>5.5</v>
      </c>
      <c r="AF87" s="15"/>
      <c r="AJ87" s="15"/>
      <c r="AN87" s="15"/>
      <c r="AO87">
        <v>2</v>
      </c>
      <c r="AP87" t="s">
        <v>2063</v>
      </c>
      <c r="AQ87" t="s">
        <v>2006</v>
      </c>
      <c r="AR87" s="15">
        <v>6</v>
      </c>
      <c r="AS87">
        <v>2</v>
      </c>
      <c r="AT87" t="s">
        <v>2039</v>
      </c>
      <c r="AU87" t="s">
        <v>2006</v>
      </c>
      <c r="AV87" s="15">
        <v>5.5</v>
      </c>
      <c r="AW87">
        <v>2</v>
      </c>
      <c r="AX87" t="s">
        <v>1819</v>
      </c>
      <c r="AY87" t="s">
        <v>2006</v>
      </c>
      <c r="AZ87" s="15">
        <v>5</v>
      </c>
      <c r="BA87">
        <v>2</v>
      </c>
      <c r="BB87" t="s">
        <v>2071</v>
      </c>
      <c r="BC87" t="s">
        <v>2006</v>
      </c>
      <c r="BD87" s="15">
        <v>5.5</v>
      </c>
      <c r="BH87" s="15"/>
      <c r="BL87" s="15"/>
      <c r="BM87">
        <v>2</v>
      </c>
      <c r="BN87" t="s">
        <v>2042</v>
      </c>
      <c r="BO87" t="s">
        <v>2160</v>
      </c>
      <c r="BP87" s="15">
        <v>5</v>
      </c>
      <c r="BQ87">
        <v>2</v>
      </c>
      <c r="BR87" t="s">
        <v>1628</v>
      </c>
      <c r="BS87" t="s">
        <v>2006</v>
      </c>
      <c r="BT87" s="15">
        <v>5.5</v>
      </c>
      <c r="BU87">
        <v>2</v>
      </c>
      <c r="BV87" t="s">
        <v>2040</v>
      </c>
      <c r="BW87" t="s">
        <v>2006</v>
      </c>
      <c r="BX87" s="15">
        <v>4</v>
      </c>
      <c r="BY87">
        <v>2</v>
      </c>
      <c r="BZ87" t="s">
        <v>2039</v>
      </c>
      <c r="CA87" s="69" t="s">
        <v>1862</v>
      </c>
      <c r="CB87" s="15">
        <v>4.5</v>
      </c>
      <c r="CC87">
        <v>2</v>
      </c>
      <c r="CD87" t="s">
        <v>2014</v>
      </c>
      <c r="CE87" s="69" t="s">
        <v>1862</v>
      </c>
      <c r="CF87" s="15">
        <v>7.5</v>
      </c>
      <c r="CG87">
        <v>2</v>
      </c>
      <c r="CH87" t="s">
        <v>1397</v>
      </c>
      <c r="CI87" s="69" t="s">
        <v>1862</v>
      </c>
      <c r="CJ87" s="15">
        <v>4.5</v>
      </c>
      <c r="CK87">
        <v>2</v>
      </c>
      <c r="CL87" t="s">
        <v>1854</v>
      </c>
      <c r="CM87" s="69" t="s">
        <v>1862</v>
      </c>
      <c r="CN87" s="15">
        <v>6</v>
      </c>
      <c r="CO87">
        <v>2</v>
      </c>
      <c r="CP87" t="s">
        <v>1774</v>
      </c>
      <c r="CQ87" s="40" t="s">
        <v>2004</v>
      </c>
      <c r="CR87" s="15">
        <v>6</v>
      </c>
      <c r="CS87">
        <v>2</v>
      </c>
      <c r="CT87" t="s">
        <v>2156</v>
      </c>
      <c r="CU87" t="s">
        <v>2078</v>
      </c>
      <c r="CV87" s="15">
        <v>5</v>
      </c>
      <c r="CW87">
        <v>2</v>
      </c>
      <c r="CX87" t="s">
        <v>1397</v>
      </c>
      <c r="CY87" t="s">
        <v>1864</v>
      </c>
      <c r="CZ87" s="15">
        <v>4</v>
      </c>
      <c r="DA87">
        <v>2</v>
      </c>
      <c r="DB87" t="s">
        <v>1533</v>
      </c>
      <c r="DC87" s="40" t="s">
        <v>1531</v>
      </c>
      <c r="DD87" s="15">
        <v>5.5</v>
      </c>
      <c r="DE87">
        <v>2</v>
      </c>
      <c r="DF87" t="s">
        <v>1387</v>
      </c>
      <c r="DG87" t="s">
        <v>2006</v>
      </c>
      <c r="DH87" s="15">
        <v>6</v>
      </c>
      <c r="DI87">
        <v>2</v>
      </c>
      <c r="DJ87" t="s">
        <v>864</v>
      </c>
      <c r="DK87" t="s">
        <v>1316</v>
      </c>
      <c r="DL87" s="15">
        <v>7</v>
      </c>
      <c r="DM87">
        <v>2</v>
      </c>
      <c r="DN87" t="s">
        <v>2245</v>
      </c>
      <c r="DO87" t="s">
        <v>2103</v>
      </c>
      <c r="DP87" s="15">
        <v>6.5</v>
      </c>
      <c r="DQ87">
        <v>2</v>
      </c>
      <c r="DR87" t="s">
        <v>2249</v>
      </c>
      <c r="DT87" t="s">
        <v>2103</v>
      </c>
      <c r="DU87" s="15">
        <v>7</v>
      </c>
      <c r="DV87">
        <v>2</v>
      </c>
      <c r="DW87" t="s">
        <v>280</v>
      </c>
      <c r="DY87" t="s">
        <v>2118</v>
      </c>
      <c r="DZ87" s="15">
        <v>7.5</v>
      </c>
      <c r="EA87">
        <v>2</v>
      </c>
      <c r="EB87" t="s">
        <v>2204</v>
      </c>
      <c r="EC87" s="40"/>
      <c r="ED87" s="40" t="s">
        <v>2139</v>
      </c>
      <c r="EE87" s="43">
        <v>6.5</v>
      </c>
      <c r="EF87">
        <v>2</v>
      </c>
      <c r="EG87" t="s">
        <v>2303</v>
      </c>
      <c r="EH87" s="40"/>
      <c r="EI87" s="40" t="s">
        <v>520</v>
      </c>
      <c r="EJ87" s="43">
        <v>5.5</v>
      </c>
      <c r="EK87">
        <v>2</v>
      </c>
      <c r="EL87" t="s">
        <v>2393</v>
      </c>
      <c r="EM87" s="40"/>
      <c r="EN87" s="40" t="s">
        <v>191</v>
      </c>
      <c r="EO87" s="43">
        <v>4.5</v>
      </c>
      <c r="EP87">
        <v>2</v>
      </c>
      <c r="EQ87" t="s">
        <v>2586</v>
      </c>
      <c r="ER87" s="5"/>
      <c r="ES87" s="5" t="s">
        <v>1862</v>
      </c>
      <c r="ET87" s="43">
        <v>5.5</v>
      </c>
      <c r="EU87">
        <v>2</v>
      </c>
      <c r="EV87" t="s">
        <v>2805</v>
      </c>
      <c r="EW87" s="5">
        <v>1300</v>
      </c>
      <c r="EX87" t="s">
        <v>2801</v>
      </c>
      <c r="EY87" s="15">
        <v>5</v>
      </c>
      <c r="EZ87">
        <v>2</v>
      </c>
      <c r="FA87" t="s">
        <v>2806</v>
      </c>
      <c r="FB87" s="5">
        <v>1300</v>
      </c>
      <c r="FC87" s="5" t="s">
        <v>1862</v>
      </c>
      <c r="FD87" s="15">
        <v>4.5</v>
      </c>
      <c r="FE87">
        <v>2</v>
      </c>
      <c r="FF87" s="6" t="s">
        <v>3006</v>
      </c>
      <c r="FG87" s="5">
        <v>1300</v>
      </c>
      <c r="FH87" s="5" t="s">
        <v>1862</v>
      </c>
      <c r="FI87" s="15">
        <v>5</v>
      </c>
      <c r="FJ87">
        <v>2</v>
      </c>
      <c r="FN87" s="39"/>
      <c r="FO87">
        <v>2</v>
      </c>
      <c r="FS87" s="39"/>
      <c r="FT87">
        <v>2</v>
      </c>
      <c r="FU87" s="6" t="s">
        <v>3007</v>
      </c>
      <c r="FV87" s="6">
        <v>1088</v>
      </c>
      <c r="FW87" s="6" t="s">
        <v>2006</v>
      </c>
      <c r="FX87" s="15">
        <v>5</v>
      </c>
      <c r="FY87">
        <v>2</v>
      </c>
      <c r="FZ87" s="6" t="s">
        <v>3152</v>
      </c>
      <c r="GA87" s="5">
        <v>1200</v>
      </c>
      <c r="GB87" s="6" t="s">
        <v>1906</v>
      </c>
      <c r="GC87" s="15">
        <v>5</v>
      </c>
      <c r="GD87">
        <v>2</v>
      </c>
      <c r="GE87" s="6" t="s">
        <v>2987</v>
      </c>
      <c r="GF87" s="6">
        <v>1517</v>
      </c>
      <c r="GG87" s="6" t="s">
        <v>2006</v>
      </c>
      <c r="GH87" s="15">
        <v>6.5</v>
      </c>
    </row>
    <row r="88" spans="1:191" ht="12.6" x14ac:dyDescent="0.45">
      <c r="H88" s="15"/>
      <c r="P88" s="15"/>
      <c r="R88" s="6"/>
      <c r="S88" s="6"/>
      <c r="T88" s="17"/>
      <c r="X88" s="15"/>
      <c r="Y88">
        <v>3</v>
      </c>
      <c r="Z88" t="s">
        <v>1797</v>
      </c>
      <c r="AA88" t="s">
        <v>2078</v>
      </c>
      <c r="AB88" s="15">
        <v>5</v>
      </c>
      <c r="AC88" s="1"/>
      <c r="AD88" s="1"/>
      <c r="AE88" s="1"/>
      <c r="AF88" s="14"/>
      <c r="AJ88" s="15"/>
      <c r="AN88" s="15"/>
      <c r="AO88">
        <v>3</v>
      </c>
      <c r="AP88" t="s">
        <v>2042</v>
      </c>
      <c r="AQ88" t="s">
        <v>2160</v>
      </c>
      <c r="AR88" s="15">
        <v>4</v>
      </c>
      <c r="AS88">
        <v>3</v>
      </c>
      <c r="AT88" t="s">
        <v>2042</v>
      </c>
      <c r="AU88" t="s">
        <v>2160</v>
      </c>
      <c r="AV88" s="15">
        <v>5</v>
      </c>
      <c r="AW88">
        <v>3</v>
      </c>
      <c r="AX88" t="s">
        <v>2072</v>
      </c>
      <c r="AY88" t="s">
        <v>520</v>
      </c>
      <c r="AZ88" s="15">
        <v>4</v>
      </c>
      <c r="BA88">
        <v>3</v>
      </c>
      <c r="BB88" t="s">
        <v>1195</v>
      </c>
      <c r="BC88" t="s">
        <v>2006</v>
      </c>
      <c r="BD88" s="15">
        <v>5.5</v>
      </c>
      <c r="BH88" s="15"/>
      <c r="BI88" s="1"/>
      <c r="BJ88" s="1"/>
      <c r="BK88" s="1"/>
      <c r="BL88" s="14"/>
      <c r="BM88">
        <v>3</v>
      </c>
      <c r="BN88" t="s">
        <v>2039</v>
      </c>
      <c r="BO88" t="s">
        <v>2006</v>
      </c>
      <c r="BP88" s="15">
        <v>4</v>
      </c>
      <c r="BQ88">
        <v>3</v>
      </c>
      <c r="BR88" t="s">
        <v>1854</v>
      </c>
      <c r="BS88" s="69" t="s">
        <v>1862</v>
      </c>
      <c r="BT88" s="15">
        <v>5.5</v>
      </c>
      <c r="BU88">
        <v>3</v>
      </c>
      <c r="BV88" t="s">
        <v>1854</v>
      </c>
      <c r="BW88" s="69" t="s">
        <v>1862</v>
      </c>
      <c r="BX88" s="15">
        <v>4</v>
      </c>
      <c r="BY88">
        <v>3</v>
      </c>
      <c r="BZ88" t="s">
        <v>2040</v>
      </c>
      <c r="CA88" t="s">
        <v>2006</v>
      </c>
      <c r="CB88" s="15">
        <v>4.5</v>
      </c>
      <c r="CC88">
        <v>3</v>
      </c>
      <c r="CD88" t="s">
        <v>1854</v>
      </c>
      <c r="CE88" s="69" t="s">
        <v>1862</v>
      </c>
      <c r="CF88" s="15">
        <v>7</v>
      </c>
      <c r="CG88">
        <v>3</v>
      </c>
      <c r="CH88" t="s">
        <v>1797</v>
      </c>
      <c r="CI88" s="40" t="s">
        <v>2078</v>
      </c>
      <c r="CJ88" s="15">
        <v>4</v>
      </c>
      <c r="CK88">
        <v>3</v>
      </c>
      <c r="CL88" t="s">
        <v>2156</v>
      </c>
      <c r="CM88" t="s">
        <v>2078</v>
      </c>
      <c r="CN88" s="15">
        <v>5.5</v>
      </c>
      <c r="CO88">
        <v>3</v>
      </c>
      <c r="CP88" t="s">
        <v>1423</v>
      </c>
      <c r="CQ88" t="s">
        <v>2006</v>
      </c>
      <c r="CR88" s="15">
        <v>4.5</v>
      </c>
      <c r="CS88">
        <v>3</v>
      </c>
      <c r="CT88" t="s">
        <v>1797</v>
      </c>
      <c r="CU88" t="s">
        <v>2078</v>
      </c>
      <c r="CV88" s="15">
        <v>4.5</v>
      </c>
      <c r="CW88">
        <v>3</v>
      </c>
      <c r="CX88" t="s">
        <v>2057</v>
      </c>
      <c r="CY88" s="69" t="s">
        <v>1862</v>
      </c>
      <c r="CZ88" s="15">
        <v>4</v>
      </c>
      <c r="DA88">
        <v>3</v>
      </c>
      <c r="DB88" t="s">
        <v>1774</v>
      </c>
      <c r="DC88" s="40" t="s">
        <v>2004</v>
      </c>
      <c r="DD88" s="15">
        <v>3.5</v>
      </c>
      <c r="DE88">
        <v>3</v>
      </c>
      <c r="DF88" t="s">
        <v>1569</v>
      </c>
      <c r="DG88" t="s">
        <v>2004</v>
      </c>
      <c r="DH88" s="15">
        <v>5.5</v>
      </c>
      <c r="DI88">
        <v>3</v>
      </c>
      <c r="DJ88" t="s">
        <v>1117</v>
      </c>
      <c r="DK88" t="s">
        <v>914</v>
      </c>
      <c r="DL88" s="15">
        <v>7</v>
      </c>
      <c r="DM88">
        <v>3</v>
      </c>
      <c r="DN88" t="s">
        <v>2246</v>
      </c>
      <c r="DO88" t="s">
        <v>2103</v>
      </c>
      <c r="DP88" s="15">
        <v>6</v>
      </c>
      <c r="DQ88">
        <v>3</v>
      </c>
      <c r="DR88" t="s">
        <v>2246</v>
      </c>
      <c r="DT88" t="s">
        <v>2103</v>
      </c>
      <c r="DU88" s="15">
        <v>7</v>
      </c>
      <c r="DV88">
        <v>3</v>
      </c>
      <c r="DW88" t="s">
        <v>281</v>
      </c>
      <c r="DY88" t="s">
        <v>520</v>
      </c>
      <c r="DZ88" s="15">
        <v>6</v>
      </c>
      <c r="EA88">
        <v>3</v>
      </c>
      <c r="EB88" t="s">
        <v>280</v>
      </c>
      <c r="EC88" s="40"/>
      <c r="ED88" s="5" t="s">
        <v>1998</v>
      </c>
      <c r="EE88" s="43">
        <v>5.5</v>
      </c>
      <c r="EF88">
        <v>3</v>
      </c>
      <c r="EG88" t="s">
        <v>2393</v>
      </c>
      <c r="EH88" s="40"/>
      <c r="EI88" s="6" t="s">
        <v>2307</v>
      </c>
      <c r="EJ88" s="43">
        <v>4.5</v>
      </c>
      <c r="EK88">
        <v>3</v>
      </c>
      <c r="EL88" t="s">
        <v>439</v>
      </c>
      <c r="EM88" s="40"/>
      <c r="EN88" s="6" t="s">
        <v>1995</v>
      </c>
      <c r="EO88" s="43">
        <v>4.5</v>
      </c>
      <c r="EP88">
        <v>3</v>
      </c>
      <c r="EQ88" t="s">
        <v>2040</v>
      </c>
      <c r="ER88" s="40">
        <v>1257</v>
      </c>
      <c r="ES88" t="s">
        <v>2006</v>
      </c>
      <c r="ET88" s="43">
        <v>4.5</v>
      </c>
      <c r="EU88">
        <v>3</v>
      </c>
      <c r="EV88" t="s">
        <v>2575</v>
      </c>
      <c r="EW88" s="5">
        <v>1400</v>
      </c>
      <c r="EX88" t="s">
        <v>1758</v>
      </c>
      <c r="EY88" s="15">
        <v>4</v>
      </c>
      <c r="EZ88">
        <v>3</v>
      </c>
      <c r="FA88" t="s">
        <v>2984</v>
      </c>
      <c r="FB88" s="5">
        <v>1300</v>
      </c>
      <c r="FC88" s="5" t="s">
        <v>1862</v>
      </c>
      <c r="FD88" s="15">
        <v>4.5</v>
      </c>
      <c r="FE88">
        <v>3</v>
      </c>
      <c r="FF88" s="6" t="s">
        <v>1795</v>
      </c>
      <c r="FG88">
        <v>1401</v>
      </c>
      <c r="FH88" s="6" t="s">
        <v>2006</v>
      </c>
      <c r="FI88" s="15">
        <v>5</v>
      </c>
      <c r="FJ88">
        <v>3</v>
      </c>
      <c r="FN88" s="39"/>
      <c r="FO88">
        <v>3</v>
      </c>
      <c r="FS88" s="39"/>
      <c r="FT88">
        <v>3</v>
      </c>
      <c r="FU88" s="6" t="s">
        <v>2593</v>
      </c>
      <c r="FV88" s="6">
        <v>1143</v>
      </c>
      <c r="FW88" s="6" t="s">
        <v>2078</v>
      </c>
      <c r="FX88" s="15"/>
      <c r="FY88">
        <v>3</v>
      </c>
      <c r="FZ88" s="6" t="s">
        <v>3341</v>
      </c>
      <c r="GA88" s="6">
        <v>1462</v>
      </c>
      <c r="GB88" s="6" t="s">
        <v>3342</v>
      </c>
      <c r="GC88" s="15">
        <v>4.5</v>
      </c>
      <c r="GD88">
        <v>3</v>
      </c>
      <c r="GE88" s="6" t="s">
        <v>3564</v>
      </c>
      <c r="GG88" s="6" t="s">
        <v>2599</v>
      </c>
      <c r="GH88" s="15">
        <v>6.5</v>
      </c>
    </row>
    <row r="89" spans="1:191" ht="12.6" x14ac:dyDescent="0.45">
      <c r="H89" s="15"/>
      <c r="P89" s="15"/>
      <c r="T89" s="15"/>
      <c r="U89" s="1"/>
      <c r="V89" s="1"/>
      <c r="W89" s="1"/>
      <c r="X89" s="14"/>
      <c r="Y89">
        <v>4</v>
      </c>
      <c r="Z89" t="s">
        <v>1773</v>
      </c>
      <c r="AA89" t="s">
        <v>2006</v>
      </c>
      <c r="AB89" s="15">
        <v>4.5</v>
      </c>
      <c r="AC89" s="1"/>
      <c r="AD89" s="1"/>
      <c r="AE89" s="1"/>
      <c r="AF89" s="14"/>
      <c r="AJ89" s="15"/>
      <c r="AN89" s="15"/>
      <c r="AO89">
        <v>4</v>
      </c>
      <c r="AP89" t="s">
        <v>1628</v>
      </c>
      <c r="AQ89" t="s">
        <v>2006</v>
      </c>
      <c r="AR89" s="15">
        <v>3</v>
      </c>
      <c r="AS89">
        <v>4</v>
      </c>
      <c r="AT89" t="s">
        <v>1850</v>
      </c>
      <c r="AU89" t="s">
        <v>2006</v>
      </c>
      <c r="AV89" s="15">
        <v>4</v>
      </c>
      <c r="AW89">
        <v>4</v>
      </c>
      <c r="AX89" t="s">
        <v>2073</v>
      </c>
      <c r="AY89" s="69" t="s">
        <v>1862</v>
      </c>
      <c r="AZ89" s="15">
        <v>4</v>
      </c>
      <c r="BA89">
        <v>4</v>
      </c>
      <c r="BB89" t="s">
        <v>1094</v>
      </c>
      <c r="BC89" t="s">
        <v>2004</v>
      </c>
      <c r="BD89" s="15">
        <v>4</v>
      </c>
      <c r="BH89" s="15"/>
      <c r="BL89" s="15"/>
      <c r="BM89">
        <v>4</v>
      </c>
      <c r="BN89" t="s">
        <v>1842</v>
      </c>
      <c r="BO89" t="s">
        <v>2006</v>
      </c>
      <c r="BP89" s="15">
        <v>4</v>
      </c>
      <c r="BQ89">
        <v>4</v>
      </c>
      <c r="BR89" t="s">
        <v>2052</v>
      </c>
      <c r="BS89" t="s">
        <v>2074</v>
      </c>
      <c r="BT89" s="15">
        <v>4.5</v>
      </c>
      <c r="BU89">
        <v>4</v>
      </c>
      <c r="BV89" t="s">
        <v>1872</v>
      </c>
      <c r="BW89" t="s">
        <v>2078</v>
      </c>
      <c r="BX89" s="15">
        <v>3.5</v>
      </c>
      <c r="BY89">
        <v>4</v>
      </c>
      <c r="BZ89" t="s">
        <v>2057</v>
      </c>
      <c r="CA89" s="69" t="s">
        <v>1862</v>
      </c>
      <c r="CB89" s="15">
        <v>4.5</v>
      </c>
      <c r="CC89">
        <v>4</v>
      </c>
      <c r="CD89" t="s">
        <v>2039</v>
      </c>
      <c r="CE89" s="69" t="s">
        <v>1862</v>
      </c>
      <c r="CF89" s="15">
        <v>6</v>
      </c>
      <c r="CG89">
        <v>4</v>
      </c>
      <c r="CH89" t="s">
        <v>2156</v>
      </c>
      <c r="CI89" s="40" t="s">
        <v>2078</v>
      </c>
      <c r="CJ89" s="15">
        <v>4</v>
      </c>
      <c r="CK89">
        <v>4</v>
      </c>
      <c r="CL89" t="s">
        <v>1569</v>
      </c>
      <c r="CM89" t="s">
        <v>2004</v>
      </c>
      <c r="CN89" s="15">
        <v>3.5</v>
      </c>
      <c r="CO89">
        <v>4</v>
      </c>
      <c r="CP89" t="s">
        <v>1094</v>
      </c>
      <c r="CQ89" t="s">
        <v>2004</v>
      </c>
      <c r="CR89" s="15">
        <v>2.5</v>
      </c>
      <c r="CS89">
        <v>4</v>
      </c>
      <c r="CT89" t="s">
        <v>1819</v>
      </c>
      <c r="CU89" s="5" t="s">
        <v>2176</v>
      </c>
      <c r="CV89" s="15">
        <v>4.5</v>
      </c>
      <c r="CW89">
        <v>4</v>
      </c>
      <c r="CX89" t="s">
        <v>1426</v>
      </c>
      <c r="CY89" t="s">
        <v>1864</v>
      </c>
      <c r="CZ89" s="15">
        <v>4</v>
      </c>
      <c r="DA89">
        <v>4</v>
      </c>
      <c r="DB89" t="s">
        <v>1842</v>
      </c>
      <c r="DC89" s="40" t="s">
        <v>2006</v>
      </c>
      <c r="DD89" s="15">
        <v>3</v>
      </c>
      <c r="DE89">
        <v>4</v>
      </c>
      <c r="DF89" t="s">
        <v>2156</v>
      </c>
      <c r="DG89" t="s">
        <v>2078</v>
      </c>
      <c r="DH89" s="15">
        <v>4</v>
      </c>
      <c r="DI89">
        <v>4</v>
      </c>
      <c r="DJ89" t="s">
        <v>1536</v>
      </c>
      <c r="DK89" t="s">
        <v>2160</v>
      </c>
      <c r="DL89" s="15">
        <v>6.5</v>
      </c>
      <c r="DM89">
        <v>4</v>
      </c>
      <c r="DN89" t="s">
        <v>2247</v>
      </c>
      <c r="DO89" t="s">
        <v>2251</v>
      </c>
      <c r="DP89" s="15">
        <v>6</v>
      </c>
      <c r="DQ89">
        <v>4</v>
      </c>
      <c r="DR89" t="s">
        <v>472</v>
      </c>
      <c r="DT89" t="s">
        <v>596</v>
      </c>
      <c r="DU89" s="15">
        <v>6</v>
      </c>
      <c r="DV89">
        <v>4</v>
      </c>
      <c r="DW89" t="s">
        <v>436</v>
      </c>
      <c r="DY89" t="s">
        <v>2103</v>
      </c>
      <c r="DZ89" s="15">
        <v>5.5</v>
      </c>
      <c r="EA89">
        <v>4</v>
      </c>
      <c r="EB89" t="s">
        <v>2249</v>
      </c>
      <c r="EC89" s="40"/>
      <c r="ED89" s="40" t="s">
        <v>2138</v>
      </c>
      <c r="EE89" s="43">
        <v>5.5</v>
      </c>
      <c r="EF89">
        <v>4</v>
      </c>
      <c r="EG89" t="s">
        <v>2252</v>
      </c>
      <c r="EH89" s="40"/>
      <c r="EI89" s="6" t="s">
        <v>2103</v>
      </c>
      <c r="EJ89" s="43">
        <v>4</v>
      </c>
      <c r="EK89">
        <v>4</v>
      </c>
      <c r="EL89" t="s">
        <v>2245</v>
      </c>
      <c r="EM89" s="40"/>
      <c r="EN89" s="6" t="s">
        <v>191</v>
      </c>
      <c r="EO89" s="43">
        <v>4</v>
      </c>
      <c r="EP89">
        <v>4</v>
      </c>
      <c r="EQ89" t="s">
        <v>2587</v>
      </c>
      <c r="ER89" s="40">
        <v>1199</v>
      </c>
      <c r="ES89" t="s">
        <v>2006</v>
      </c>
      <c r="ET89" s="43">
        <v>4.5</v>
      </c>
      <c r="EU89">
        <v>4</v>
      </c>
      <c r="EV89" t="s">
        <v>2806</v>
      </c>
      <c r="EW89" s="5">
        <v>1300</v>
      </c>
      <c r="EX89" s="5" t="s">
        <v>1862</v>
      </c>
      <c r="EY89" s="15">
        <v>4</v>
      </c>
      <c r="EZ89">
        <v>4</v>
      </c>
      <c r="FA89" t="s">
        <v>1795</v>
      </c>
      <c r="FB89">
        <v>1464</v>
      </c>
      <c r="FC89" s="6" t="s">
        <v>2006</v>
      </c>
      <c r="FD89" s="15">
        <v>4</v>
      </c>
      <c r="FE89">
        <v>4</v>
      </c>
      <c r="FF89" s="6" t="s">
        <v>2987</v>
      </c>
      <c r="FG89" s="6">
        <v>1052</v>
      </c>
      <c r="FH89" s="6" t="s">
        <v>2006</v>
      </c>
      <c r="FI89" s="15">
        <v>4.5</v>
      </c>
      <c r="FJ89">
        <v>4</v>
      </c>
      <c r="FN89" s="39"/>
      <c r="FO89">
        <v>4</v>
      </c>
      <c r="FS89" s="39"/>
      <c r="FT89">
        <v>4</v>
      </c>
      <c r="FU89" s="6" t="s">
        <v>3328</v>
      </c>
      <c r="FV89" s="5">
        <v>1100</v>
      </c>
      <c r="FW89" s="6" t="s">
        <v>1862</v>
      </c>
      <c r="FX89" s="15">
        <v>4</v>
      </c>
      <c r="FY89">
        <v>4</v>
      </c>
      <c r="FZ89" s="6" t="s">
        <v>1795</v>
      </c>
      <c r="GA89" s="6">
        <v>1403</v>
      </c>
      <c r="GB89" s="6" t="s">
        <v>2006</v>
      </c>
      <c r="GC89" s="15">
        <v>4</v>
      </c>
      <c r="GD89">
        <v>4</v>
      </c>
      <c r="GE89" s="6" t="s">
        <v>3566</v>
      </c>
      <c r="GG89" s="6" t="s">
        <v>2599</v>
      </c>
      <c r="GH89" s="15">
        <v>6</v>
      </c>
      <c r="GI89" s="1"/>
    </row>
    <row r="90" spans="1:191" ht="12.6" x14ac:dyDescent="0.45">
      <c r="H90" s="15"/>
      <c r="P90" s="15"/>
      <c r="T90" s="15"/>
      <c r="X90" s="15"/>
      <c r="Y90">
        <v>5</v>
      </c>
      <c r="Z90" t="s">
        <v>1397</v>
      </c>
      <c r="AA90" t="s">
        <v>2006</v>
      </c>
      <c r="AB90" s="15">
        <v>3</v>
      </c>
      <c r="AF90" s="15"/>
      <c r="AJ90" s="15"/>
      <c r="AO90">
        <v>5</v>
      </c>
      <c r="AP90" t="s">
        <v>1877</v>
      </c>
      <c r="AQ90" t="s">
        <v>520</v>
      </c>
      <c r="AR90" s="15">
        <v>2.5</v>
      </c>
      <c r="AS90">
        <v>5</v>
      </c>
      <c r="AT90" t="s">
        <v>1854</v>
      </c>
      <c r="AU90" s="69" t="s">
        <v>1862</v>
      </c>
      <c r="AV90" s="15">
        <v>4</v>
      </c>
      <c r="AW90">
        <v>5</v>
      </c>
      <c r="AX90" t="s">
        <v>1397</v>
      </c>
      <c r="AY90" t="s">
        <v>2006</v>
      </c>
      <c r="AZ90" s="15">
        <v>1.5</v>
      </c>
      <c r="BA90">
        <v>5</v>
      </c>
      <c r="BB90" t="s">
        <v>1867</v>
      </c>
      <c r="BC90" s="69" t="s">
        <v>1862</v>
      </c>
      <c r="BD90" s="15">
        <v>3.5</v>
      </c>
      <c r="BH90" s="15"/>
      <c r="BL90" s="15"/>
      <c r="BM90">
        <v>5</v>
      </c>
      <c r="BN90" t="s">
        <v>1628</v>
      </c>
      <c r="BO90" t="s">
        <v>2006</v>
      </c>
      <c r="BP90" s="15">
        <v>3</v>
      </c>
      <c r="BQ90">
        <v>5</v>
      </c>
      <c r="BR90" t="s">
        <v>2042</v>
      </c>
      <c r="BS90" t="s">
        <v>2160</v>
      </c>
      <c r="BT90" s="15">
        <v>4</v>
      </c>
      <c r="BU90">
        <v>5</v>
      </c>
      <c r="BV90" t="s">
        <v>2057</v>
      </c>
      <c r="BW90" s="69" t="s">
        <v>1862</v>
      </c>
      <c r="BX90" s="15">
        <v>3.5</v>
      </c>
      <c r="BY90">
        <v>5</v>
      </c>
      <c r="BZ90" t="s">
        <v>1797</v>
      </c>
      <c r="CA90" t="s">
        <v>2078</v>
      </c>
      <c r="CB90" s="15">
        <v>3.5</v>
      </c>
      <c r="CC90">
        <v>5</v>
      </c>
      <c r="CD90" t="s">
        <v>1872</v>
      </c>
      <c r="CE90" s="40" t="s">
        <v>2078</v>
      </c>
      <c r="CF90" s="15">
        <v>5</v>
      </c>
      <c r="CG90">
        <v>5</v>
      </c>
      <c r="CH90" t="s">
        <v>2042</v>
      </c>
      <c r="CI90" t="s">
        <v>2160</v>
      </c>
      <c r="CJ90" s="15">
        <v>3.5</v>
      </c>
      <c r="CK90">
        <v>5</v>
      </c>
      <c r="CL90" t="s">
        <v>2057</v>
      </c>
      <c r="CM90" s="69" t="s">
        <v>1862</v>
      </c>
      <c r="CN90" s="15">
        <v>2</v>
      </c>
      <c r="CO90">
        <v>5</v>
      </c>
      <c r="CP90" t="s">
        <v>1567</v>
      </c>
      <c r="CQ90" s="40" t="s">
        <v>2160</v>
      </c>
      <c r="CR90" s="15">
        <v>2.5</v>
      </c>
      <c r="CS90">
        <v>5</v>
      </c>
      <c r="CT90" t="s">
        <v>2039</v>
      </c>
      <c r="CU90" s="69" t="s">
        <v>1862</v>
      </c>
      <c r="CV90" s="15">
        <v>3.5</v>
      </c>
      <c r="CW90">
        <v>5</v>
      </c>
      <c r="CX90" t="s">
        <v>1387</v>
      </c>
      <c r="CY90" s="40" t="s">
        <v>2006</v>
      </c>
      <c r="CZ90" s="15">
        <v>4</v>
      </c>
      <c r="DA90">
        <v>5</v>
      </c>
      <c r="DB90" t="s">
        <v>1534</v>
      </c>
      <c r="DC90" s="40" t="s">
        <v>2006</v>
      </c>
      <c r="DD90" s="15">
        <v>2.5</v>
      </c>
      <c r="DE90">
        <v>5</v>
      </c>
      <c r="DF90" t="s">
        <v>2057</v>
      </c>
      <c r="DG90" s="69" t="s">
        <v>1862</v>
      </c>
      <c r="DH90" s="15">
        <v>4</v>
      </c>
      <c r="DI90">
        <v>5</v>
      </c>
      <c r="DJ90" t="s">
        <v>1957</v>
      </c>
      <c r="DK90" s="40" t="s">
        <v>2078</v>
      </c>
      <c r="DL90" s="15">
        <v>5</v>
      </c>
      <c r="DM90">
        <v>5</v>
      </c>
      <c r="DN90" t="s">
        <v>2248</v>
      </c>
      <c r="DO90" t="s">
        <v>1898</v>
      </c>
      <c r="DP90" s="15">
        <v>5.5</v>
      </c>
      <c r="DQ90">
        <v>5</v>
      </c>
      <c r="DR90" t="s">
        <v>2253</v>
      </c>
      <c r="DT90" t="s">
        <v>2254</v>
      </c>
      <c r="DU90" s="15">
        <v>5</v>
      </c>
      <c r="DV90">
        <v>5</v>
      </c>
      <c r="DW90" t="s">
        <v>470</v>
      </c>
      <c r="DY90" t="s">
        <v>471</v>
      </c>
      <c r="DZ90" s="15">
        <v>5</v>
      </c>
      <c r="EA90">
        <v>5</v>
      </c>
      <c r="EB90" t="s">
        <v>2205</v>
      </c>
      <c r="EC90" s="40"/>
      <c r="ED90" s="40" t="s">
        <v>2137</v>
      </c>
      <c r="EE90" s="43">
        <v>4.5</v>
      </c>
      <c r="EF90">
        <v>5</v>
      </c>
      <c r="EG90" t="s">
        <v>2451</v>
      </c>
      <c r="EH90" s="40"/>
      <c r="EI90" s="6" t="s">
        <v>367</v>
      </c>
      <c r="EJ90" s="43">
        <v>3.5</v>
      </c>
      <c r="EK90">
        <v>5</v>
      </c>
      <c r="EL90" t="s">
        <v>470</v>
      </c>
      <c r="EM90" s="40"/>
      <c r="EN90" s="6" t="s">
        <v>441</v>
      </c>
      <c r="EO90" s="43">
        <v>3.5</v>
      </c>
      <c r="EP90">
        <v>5</v>
      </c>
      <c r="EQ90" t="s">
        <v>2152</v>
      </c>
      <c r="ER90">
        <v>1384</v>
      </c>
      <c r="ES90" t="s">
        <v>2160</v>
      </c>
      <c r="ET90" s="43">
        <v>4</v>
      </c>
      <c r="EU90">
        <v>5</v>
      </c>
      <c r="EV90" t="s">
        <v>2590</v>
      </c>
      <c r="EW90">
        <v>1145</v>
      </c>
      <c r="EX90" t="s">
        <v>2006</v>
      </c>
      <c r="EY90" s="15">
        <v>3.5</v>
      </c>
      <c r="EZ90">
        <v>5</v>
      </c>
      <c r="FA90" t="s">
        <v>2587</v>
      </c>
      <c r="FB90">
        <v>1372</v>
      </c>
      <c r="FC90" s="6" t="s">
        <v>2006</v>
      </c>
      <c r="FD90" s="15">
        <v>3.5</v>
      </c>
      <c r="FE90">
        <v>5</v>
      </c>
      <c r="FF90" s="6" t="s">
        <v>3007</v>
      </c>
      <c r="FG90" s="6">
        <v>1073</v>
      </c>
      <c r="FH90" s="6" t="s">
        <v>2006</v>
      </c>
      <c r="FI90" s="15">
        <v>3</v>
      </c>
      <c r="FJ90">
        <v>5</v>
      </c>
      <c r="FN90" s="39"/>
      <c r="FO90">
        <v>5</v>
      </c>
      <c r="FS90" s="39"/>
      <c r="FT90">
        <v>5</v>
      </c>
      <c r="FU90" s="6" t="s">
        <v>2040</v>
      </c>
      <c r="FV90" s="5">
        <v>1178</v>
      </c>
      <c r="FW90" s="6" t="s">
        <v>2006</v>
      </c>
      <c r="FX90" s="15">
        <v>3.5</v>
      </c>
      <c r="FY90">
        <v>5</v>
      </c>
      <c r="FZ90" s="6" t="s">
        <v>1125</v>
      </c>
      <c r="GA90" s="6">
        <v>1338</v>
      </c>
      <c r="GB90" s="6" t="s">
        <v>2006</v>
      </c>
      <c r="GC90" s="15">
        <v>2.5</v>
      </c>
      <c r="GD90">
        <v>5</v>
      </c>
      <c r="GE90" s="6" t="s">
        <v>2040</v>
      </c>
      <c r="GF90" s="6">
        <v>1488</v>
      </c>
      <c r="GG90" s="6" t="s">
        <v>2006</v>
      </c>
      <c r="GH90" s="15">
        <v>5</v>
      </c>
    </row>
    <row r="91" spans="1:191" ht="12.6" x14ac:dyDescent="0.45">
      <c r="H91" s="15"/>
      <c r="P91" s="15"/>
      <c r="T91" s="15"/>
      <c r="X91" s="15"/>
      <c r="Y91">
        <v>6</v>
      </c>
      <c r="Z91" t="s">
        <v>473</v>
      </c>
      <c r="AA91" t="s">
        <v>2006</v>
      </c>
      <c r="AB91" s="15">
        <v>2</v>
      </c>
      <c r="AF91" s="15"/>
      <c r="AJ91" s="15"/>
      <c r="AO91">
        <v>6</v>
      </c>
      <c r="AP91" t="s">
        <v>1672</v>
      </c>
      <c r="AQ91" t="s">
        <v>520</v>
      </c>
      <c r="AR91" s="15">
        <v>2.5</v>
      </c>
      <c r="AS91">
        <v>6</v>
      </c>
      <c r="AT91" t="s">
        <v>2156</v>
      </c>
      <c r="AU91" t="s">
        <v>2078</v>
      </c>
      <c r="AV91" s="15">
        <v>3</v>
      </c>
      <c r="AW91">
        <v>6</v>
      </c>
      <c r="AX91" t="s">
        <v>1870</v>
      </c>
      <c r="AY91" t="s">
        <v>2006</v>
      </c>
      <c r="AZ91" s="15">
        <v>1.5</v>
      </c>
      <c r="BA91">
        <v>6</v>
      </c>
      <c r="BB91" t="s">
        <v>1870</v>
      </c>
      <c r="BC91" t="s">
        <v>2006</v>
      </c>
      <c r="BD91" s="15">
        <v>1.5</v>
      </c>
      <c r="BH91" s="15"/>
      <c r="BI91" s="1"/>
      <c r="BJ91" s="1"/>
      <c r="BK91" s="1"/>
      <c r="BL91" s="14"/>
      <c r="BM91">
        <v>6</v>
      </c>
      <c r="BN91" t="s">
        <v>1397</v>
      </c>
      <c r="BO91" t="s">
        <v>2006</v>
      </c>
      <c r="BP91" s="15">
        <v>3</v>
      </c>
      <c r="BQ91">
        <v>6</v>
      </c>
      <c r="BR91" t="s">
        <v>1673</v>
      </c>
      <c r="BS91" t="s">
        <v>2006</v>
      </c>
      <c r="BT91" s="15">
        <v>4</v>
      </c>
      <c r="BU91">
        <v>6</v>
      </c>
      <c r="BV91" t="s">
        <v>2042</v>
      </c>
      <c r="BW91" t="s">
        <v>2160</v>
      </c>
      <c r="BX91" s="15">
        <v>3.5</v>
      </c>
      <c r="BY91">
        <v>6</v>
      </c>
      <c r="BZ91" t="s">
        <v>2042</v>
      </c>
      <c r="CA91" t="s">
        <v>2160</v>
      </c>
      <c r="CB91" s="15">
        <v>3</v>
      </c>
      <c r="CC91">
        <v>6</v>
      </c>
      <c r="CD91" t="s">
        <v>1628</v>
      </c>
      <c r="CE91" t="s">
        <v>2006</v>
      </c>
      <c r="CF91" s="15">
        <v>3.5</v>
      </c>
      <c r="CG91">
        <v>6</v>
      </c>
      <c r="CH91" t="s">
        <v>1628</v>
      </c>
      <c r="CI91" t="s">
        <v>2006</v>
      </c>
      <c r="CJ91" s="15">
        <v>3</v>
      </c>
      <c r="CK91">
        <v>6</v>
      </c>
      <c r="CL91" t="s">
        <v>1397</v>
      </c>
      <c r="CM91" t="s">
        <v>1864</v>
      </c>
      <c r="CN91" s="15">
        <v>2</v>
      </c>
      <c r="CO91">
        <v>6</v>
      </c>
      <c r="CP91" t="s">
        <v>1424</v>
      </c>
      <c r="CQ91" t="s">
        <v>1992</v>
      </c>
      <c r="CR91" s="15">
        <v>2.5</v>
      </c>
      <c r="CS91">
        <v>6</v>
      </c>
      <c r="CT91" t="s">
        <v>1854</v>
      </c>
      <c r="CU91" s="69" t="s">
        <v>1862</v>
      </c>
      <c r="CV91" s="15">
        <v>3</v>
      </c>
      <c r="CW91">
        <v>6</v>
      </c>
      <c r="CX91" t="s">
        <v>1854</v>
      </c>
      <c r="CY91" s="69" t="s">
        <v>1862</v>
      </c>
      <c r="CZ91" s="15">
        <v>2</v>
      </c>
      <c r="DA91">
        <v>6</v>
      </c>
      <c r="DB91" t="s">
        <v>1535</v>
      </c>
      <c r="DC91" s="40" t="s">
        <v>1326</v>
      </c>
      <c r="DD91" s="15">
        <v>2</v>
      </c>
      <c r="DE91">
        <v>6</v>
      </c>
      <c r="DF91" t="s">
        <v>1253</v>
      </c>
      <c r="DG91" t="s">
        <v>2006</v>
      </c>
      <c r="DH91" s="15">
        <v>3.5</v>
      </c>
      <c r="DI91">
        <v>6</v>
      </c>
      <c r="DJ91" t="s">
        <v>1118</v>
      </c>
      <c r="DK91" t="s">
        <v>1316</v>
      </c>
      <c r="DL91" s="15">
        <v>3.5</v>
      </c>
      <c r="DM91">
        <v>6</v>
      </c>
      <c r="DN91" t="s">
        <v>2249</v>
      </c>
      <c r="DO91" t="s">
        <v>2250</v>
      </c>
      <c r="DP91" s="15">
        <v>5</v>
      </c>
      <c r="DQ91">
        <v>6</v>
      </c>
      <c r="DR91" t="s">
        <v>644</v>
      </c>
      <c r="DT91" t="s">
        <v>768</v>
      </c>
      <c r="DU91" s="15">
        <v>4.5</v>
      </c>
      <c r="DV91">
        <v>6</v>
      </c>
      <c r="DW91" t="s">
        <v>2246</v>
      </c>
      <c r="DY91" t="s">
        <v>2103</v>
      </c>
      <c r="DZ91" s="15">
        <v>4</v>
      </c>
      <c r="EA91">
        <v>6</v>
      </c>
      <c r="EB91" t="s">
        <v>2206</v>
      </c>
      <c r="EC91" s="40"/>
      <c r="ED91" s="40" t="s">
        <v>2136</v>
      </c>
      <c r="EE91" s="43">
        <v>4</v>
      </c>
      <c r="EF91">
        <v>6</v>
      </c>
      <c r="EG91" t="s">
        <v>2304</v>
      </c>
      <c r="EH91" s="40"/>
      <c r="EI91" s="40" t="s">
        <v>2306</v>
      </c>
      <c r="EJ91" s="43">
        <v>3.5</v>
      </c>
      <c r="EK91">
        <v>6</v>
      </c>
      <c r="EL91" t="s">
        <v>2205</v>
      </c>
      <c r="EM91" s="40"/>
      <c r="EN91" s="6" t="s">
        <v>1995</v>
      </c>
      <c r="EO91" s="43">
        <v>3.5</v>
      </c>
      <c r="EP91">
        <v>6</v>
      </c>
      <c r="EQ91" t="s">
        <v>1387</v>
      </c>
      <c r="ER91" s="40"/>
      <c r="ES91" t="s">
        <v>2006</v>
      </c>
      <c r="ET91" s="43">
        <v>2</v>
      </c>
      <c r="EU91">
        <v>6</v>
      </c>
      <c r="EV91" t="s">
        <v>2807</v>
      </c>
      <c r="EW91">
        <v>1286</v>
      </c>
      <c r="EX91" t="s">
        <v>2006</v>
      </c>
      <c r="EY91" s="15">
        <v>3.5</v>
      </c>
      <c r="EZ91">
        <v>6</v>
      </c>
      <c r="FA91" t="s">
        <v>2802</v>
      </c>
      <c r="FB91">
        <v>1427</v>
      </c>
      <c r="FC91" s="6" t="s">
        <v>2160</v>
      </c>
      <c r="FD91" s="15">
        <v>3.5</v>
      </c>
      <c r="FE91">
        <v>6</v>
      </c>
      <c r="FF91" s="6" t="s">
        <v>2592</v>
      </c>
      <c r="FG91" s="6">
        <v>1234</v>
      </c>
      <c r="FH91" s="6" t="s">
        <v>2006</v>
      </c>
      <c r="FI91" s="15">
        <v>2.5</v>
      </c>
      <c r="FJ91">
        <v>6</v>
      </c>
      <c r="FN91" s="39"/>
      <c r="FO91">
        <v>6</v>
      </c>
      <c r="FS91" s="39"/>
      <c r="FT91">
        <v>6</v>
      </c>
      <c r="FU91" s="6" t="s">
        <v>2809</v>
      </c>
      <c r="FV91" s="5">
        <v>1200</v>
      </c>
      <c r="FW91" s="6" t="s">
        <v>1862</v>
      </c>
      <c r="FX91" s="15">
        <v>3</v>
      </c>
      <c r="FY91">
        <v>6</v>
      </c>
      <c r="FZ91" s="6" t="s">
        <v>3343</v>
      </c>
      <c r="GA91" s="6">
        <v>1161</v>
      </c>
      <c r="GB91" s="6" t="s">
        <v>2703</v>
      </c>
      <c r="GC91" s="15">
        <v>2.5</v>
      </c>
      <c r="GD91">
        <v>6</v>
      </c>
      <c r="GE91" s="6" t="s">
        <v>1795</v>
      </c>
      <c r="GF91" s="6">
        <v>1624</v>
      </c>
      <c r="GG91" s="6" t="s">
        <v>2006</v>
      </c>
      <c r="GH91" s="15">
        <v>4</v>
      </c>
    </row>
    <row r="92" spans="1:191" ht="12.6" x14ac:dyDescent="0.45">
      <c r="H92" s="15"/>
      <c r="P92" s="15"/>
      <c r="T92" s="15"/>
      <c r="X92" s="15"/>
      <c r="Y92">
        <v>7</v>
      </c>
      <c r="Z92" t="s">
        <v>2156</v>
      </c>
      <c r="AA92" t="s">
        <v>2078</v>
      </c>
      <c r="AB92" s="12">
        <v>1.5</v>
      </c>
      <c r="AF92" s="15"/>
      <c r="AJ92" s="15"/>
      <c r="AO92">
        <v>7</v>
      </c>
      <c r="AP92" t="s">
        <v>1850</v>
      </c>
      <c r="AQ92" t="s">
        <v>2006</v>
      </c>
      <c r="AR92" s="15">
        <v>1.5</v>
      </c>
      <c r="AS92">
        <v>7</v>
      </c>
      <c r="AT92" t="s">
        <v>1674</v>
      </c>
      <c r="AU92" t="s">
        <v>2006</v>
      </c>
      <c r="AV92" s="15">
        <v>1</v>
      </c>
      <c r="AW92">
        <v>7</v>
      </c>
      <c r="AX92" t="s">
        <v>1672</v>
      </c>
      <c r="AY92" t="s">
        <v>520</v>
      </c>
      <c r="AZ92" s="15">
        <v>0</v>
      </c>
      <c r="BA92">
        <v>7</v>
      </c>
      <c r="BB92" t="s">
        <v>1850</v>
      </c>
      <c r="BC92" t="s">
        <v>2006</v>
      </c>
      <c r="BD92" s="15">
        <v>1</v>
      </c>
      <c r="BH92" s="15"/>
      <c r="BL92" s="15"/>
      <c r="BM92">
        <v>7</v>
      </c>
      <c r="BN92" t="s">
        <v>1854</v>
      </c>
      <c r="BO92" s="69" t="s">
        <v>1862</v>
      </c>
      <c r="BP92" s="15">
        <v>1</v>
      </c>
      <c r="BQ92">
        <v>7</v>
      </c>
      <c r="BR92" t="s">
        <v>2057</v>
      </c>
      <c r="BS92" s="69" t="s">
        <v>1862</v>
      </c>
      <c r="BT92" s="15">
        <v>3</v>
      </c>
      <c r="BU92">
        <v>7</v>
      </c>
      <c r="BV92" t="s">
        <v>2039</v>
      </c>
      <c r="BW92" t="s">
        <v>2006</v>
      </c>
      <c r="BX92" s="15">
        <v>3</v>
      </c>
      <c r="BY92">
        <v>7</v>
      </c>
      <c r="BZ92" t="s">
        <v>1872</v>
      </c>
      <c r="CA92" t="s">
        <v>2078</v>
      </c>
      <c r="CB92" s="15">
        <v>1.5</v>
      </c>
      <c r="CC92">
        <v>7</v>
      </c>
      <c r="CD92" t="s">
        <v>1795</v>
      </c>
      <c r="CE92" t="s">
        <v>2006</v>
      </c>
      <c r="CF92" s="15">
        <v>3.5</v>
      </c>
      <c r="CG92">
        <v>7</v>
      </c>
      <c r="CH92" t="s">
        <v>2039</v>
      </c>
      <c r="CI92" s="69" t="s">
        <v>1862</v>
      </c>
      <c r="CJ92" s="15">
        <v>2</v>
      </c>
      <c r="CK92">
        <v>7</v>
      </c>
      <c r="CL92" t="s">
        <v>1628</v>
      </c>
      <c r="CM92" s="40" t="s">
        <v>2006</v>
      </c>
      <c r="CN92" s="15">
        <v>1.5</v>
      </c>
      <c r="CO92" s="46">
        <v>7</v>
      </c>
      <c r="CP92" s="46" t="s">
        <v>1425</v>
      </c>
      <c r="CQ92" s="46" t="s">
        <v>1858</v>
      </c>
      <c r="CR92" s="47">
        <v>2</v>
      </c>
      <c r="CS92">
        <v>7</v>
      </c>
      <c r="CT92" t="s">
        <v>1628</v>
      </c>
      <c r="CU92" t="s">
        <v>2006</v>
      </c>
      <c r="CV92" s="15">
        <v>2</v>
      </c>
      <c r="CW92">
        <v>7</v>
      </c>
      <c r="CX92" t="s">
        <v>2156</v>
      </c>
      <c r="CY92" t="s">
        <v>2078</v>
      </c>
      <c r="CZ92" s="15">
        <v>2</v>
      </c>
      <c r="DA92">
        <v>7</v>
      </c>
      <c r="DB92" t="s">
        <v>1300</v>
      </c>
      <c r="DC92" s="40" t="s">
        <v>2004</v>
      </c>
      <c r="DD92" s="15">
        <v>2</v>
      </c>
      <c r="DE92">
        <v>7</v>
      </c>
      <c r="DF92" t="s">
        <v>1397</v>
      </c>
      <c r="DG92" t="s">
        <v>1864</v>
      </c>
      <c r="DH92" s="15">
        <v>3.5</v>
      </c>
      <c r="DI92">
        <v>7</v>
      </c>
      <c r="DJ92" t="s">
        <v>1119</v>
      </c>
      <c r="DK92" t="s">
        <v>2160</v>
      </c>
      <c r="DL92" s="15">
        <v>3.5</v>
      </c>
      <c r="DM92">
        <v>7</v>
      </c>
      <c r="DN92" t="s">
        <v>2252</v>
      </c>
      <c r="DO92" t="s">
        <v>2103</v>
      </c>
      <c r="DP92" s="15">
        <v>5</v>
      </c>
      <c r="DQ92">
        <v>7</v>
      </c>
      <c r="DR92" t="s">
        <v>2252</v>
      </c>
      <c r="DT92" t="s">
        <v>2103</v>
      </c>
      <c r="DU92" s="15">
        <v>3.5</v>
      </c>
      <c r="DV92">
        <v>7</v>
      </c>
      <c r="DW92" t="s">
        <v>2253</v>
      </c>
      <c r="DY92" t="s">
        <v>2254</v>
      </c>
      <c r="DZ92" s="15">
        <v>2.5</v>
      </c>
      <c r="EA92">
        <v>7</v>
      </c>
      <c r="EB92" t="s">
        <v>2253</v>
      </c>
      <c r="EC92" s="40"/>
      <c r="ED92" s="40" t="s">
        <v>2254</v>
      </c>
      <c r="EE92" s="43">
        <v>3</v>
      </c>
      <c r="EF92">
        <v>7</v>
      </c>
      <c r="EG92" t="s">
        <v>2253</v>
      </c>
      <c r="EH92" s="40"/>
      <c r="EI92" s="40" t="s">
        <v>2254</v>
      </c>
      <c r="EJ92" s="43">
        <v>3</v>
      </c>
      <c r="EK92">
        <v>7</v>
      </c>
      <c r="EL92" t="s">
        <v>2142</v>
      </c>
      <c r="EM92" s="40"/>
      <c r="EN92" s="6" t="s">
        <v>191</v>
      </c>
      <c r="EO92" s="43">
        <v>2</v>
      </c>
      <c r="EP92">
        <v>7</v>
      </c>
      <c r="EQ92" t="s">
        <v>2588</v>
      </c>
      <c r="ER92">
        <v>1351</v>
      </c>
      <c r="ES92" t="s">
        <v>2589</v>
      </c>
      <c r="ET92" s="43">
        <v>1</v>
      </c>
      <c r="EU92">
        <v>7</v>
      </c>
      <c r="EV92" t="s">
        <v>2152</v>
      </c>
      <c r="EW92">
        <v>1365</v>
      </c>
      <c r="EX92" t="s">
        <v>2160</v>
      </c>
      <c r="EY92" s="15">
        <v>1.5</v>
      </c>
      <c r="EZ92">
        <v>7</v>
      </c>
      <c r="FA92" t="s">
        <v>2803</v>
      </c>
      <c r="FB92">
        <v>1386</v>
      </c>
      <c r="FC92" s="6" t="s">
        <v>2804</v>
      </c>
      <c r="FD92" s="15">
        <v>1</v>
      </c>
      <c r="FE92">
        <v>7</v>
      </c>
      <c r="FF92" s="6" t="s">
        <v>2593</v>
      </c>
      <c r="FG92" s="6">
        <v>1168</v>
      </c>
      <c r="FH92" s="6" t="s">
        <v>2078</v>
      </c>
      <c r="FI92" s="15">
        <v>2</v>
      </c>
      <c r="FJ92">
        <v>7</v>
      </c>
      <c r="FN92" s="39"/>
      <c r="FO92">
        <v>7</v>
      </c>
      <c r="FS92" s="39"/>
      <c r="FT92">
        <v>7</v>
      </c>
      <c r="FU92" s="6" t="s">
        <v>3329</v>
      </c>
      <c r="FV92" s="5">
        <v>1100</v>
      </c>
      <c r="FW92" s="6" t="s">
        <v>2006</v>
      </c>
      <c r="FX92" s="15">
        <v>1</v>
      </c>
      <c r="FY92">
        <v>7</v>
      </c>
      <c r="FZ92" s="6" t="s">
        <v>2987</v>
      </c>
      <c r="GA92" s="6">
        <v>1216</v>
      </c>
      <c r="GB92" s="6" t="s">
        <v>2006</v>
      </c>
      <c r="GC92" s="15">
        <v>1.5</v>
      </c>
      <c r="GD92">
        <v>7</v>
      </c>
      <c r="GE92" s="6" t="s">
        <v>3346</v>
      </c>
      <c r="GF92" s="6">
        <v>1587</v>
      </c>
      <c r="GG92" s="6" t="s">
        <v>2006</v>
      </c>
      <c r="GH92" s="15">
        <v>4</v>
      </c>
    </row>
    <row r="93" spans="1:191" ht="12.6" x14ac:dyDescent="0.45">
      <c r="H93" s="15"/>
      <c r="P93" s="15"/>
      <c r="T93" s="15"/>
      <c r="X93" s="15"/>
      <c r="Y93">
        <v>8</v>
      </c>
      <c r="Z93" t="s">
        <v>1628</v>
      </c>
      <c r="AA93" t="s">
        <v>2006</v>
      </c>
      <c r="AB93" s="15">
        <v>0</v>
      </c>
      <c r="AD93" s="5"/>
      <c r="AF93" s="18"/>
      <c r="AH93" s="5"/>
      <c r="AJ93" s="15"/>
      <c r="AL93" s="5"/>
      <c r="AN93" s="18"/>
      <c r="AO93">
        <v>8</v>
      </c>
      <c r="AP93" t="s">
        <v>1870</v>
      </c>
      <c r="AQ93" t="s">
        <v>2006</v>
      </c>
      <c r="AR93" s="12">
        <v>1.5</v>
      </c>
      <c r="AV93" s="15"/>
      <c r="AZ93" s="15"/>
      <c r="BA93" s="37">
        <v>8</v>
      </c>
      <c r="BB93" s="37" t="s">
        <v>1766</v>
      </c>
      <c r="BC93" s="37" t="s">
        <v>1858</v>
      </c>
      <c r="BD93" s="38">
        <v>1</v>
      </c>
      <c r="BE93" s="1"/>
      <c r="BF93" s="1"/>
      <c r="BG93" s="1"/>
      <c r="BH93" s="14"/>
      <c r="BL93" s="15"/>
      <c r="BM93">
        <v>8</v>
      </c>
      <c r="BN93" t="s">
        <v>1872</v>
      </c>
      <c r="BO93" t="s">
        <v>2078</v>
      </c>
      <c r="BP93" s="15">
        <v>1</v>
      </c>
      <c r="BQ93">
        <v>8</v>
      </c>
      <c r="BR93" t="s">
        <v>1797</v>
      </c>
      <c r="BS93" t="s">
        <v>2078</v>
      </c>
      <c r="BT93" s="15">
        <v>3</v>
      </c>
      <c r="BU93">
        <v>8</v>
      </c>
      <c r="BV93" t="s">
        <v>1628</v>
      </c>
      <c r="BW93" t="s">
        <v>2006</v>
      </c>
      <c r="BX93" s="15">
        <v>1.5</v>
      </c>
      <c r="BY93">
        <v>8</v>
      </c>
      <c r="BZ93" t="s">
        <v>1628</v>
      </c>
      <c r="CA93" t="s">
        <v>2006</v>
      </c>
      <c r="CB93" s="15">
        <v>1.5</v>
      </c>
      <c r="CC93">
        <v>8</v>
      </c>
      <c r="CD93" t="s">
        <v>1670</v>
      </c>
      <c r="CE93" t="s">
        <v>2006</v>
      </c>
      <c r="CF93" s="15">
        <v>2.5</v>
      </c>
      <c r="CG93">
        <v>8</v>
      </c>
      <c r="CH93" t="s">
        <v>1854</v>
      </c>
      <c r="CI93" s="69" t="s">
        <v>1862</v>
      </c>
      <c r="CJ93" s="15">
        <v>1.5</v>
      </c>
      <c r="CK93">
        <v>8</v>
      </c>
      <c r="CL93" t="s">
        <v>2039</v>
      </c>
      <c r="CM93" s="69" t="s">
        <v>1862</v>
      </c>
      <c r="CN93" s="15">
        <v>1</v>
      </c>
      <c r="CQ93" s="69"/>
      <c r="CR93" s="15"/>
      <c r="CS93">
        <v>8</v>
      </c>
      <c r="CT93" t="s">
        <v>1080</v>
      </c>
      <c r="CU93" s="6" t="s">
        <v>2177</v>
      </c>
      <c r="CV93" s="15">
        <v>0</v>
      </c>
      <c r="CW93">
        <v>8</v>
      </c>
      <c r="CX93" t="s">
        <v>1628</v>
      </c>
      <c r="CY93" s="40" t="s">
        <v>2006</v>
      </c>
      <c r="CZ93" s="15">
        <v>1</v>
      </c>
      <c r="DC93" s="40"/>
      <c r="DD93" s="15"/>
      <c r="DE93">
        <v>8</v>
      </c>
      <c r="DF93" t="s">
        <v>1889</v>
      </c>
      <c r="DG93" t="s">
        <v>1066</v>
      </c>
      <c r="DH93" s="15">
        <v>1.5</v>
      </c>
      <c r="DI93">
        <v>8</v>
      </c>
      <c r="DJ93" t="s">
        <v>1120</v>
      </c>
      <c r="DK93" t="s">
        <v>1121</v>
      </c>
      <c r="DL93" s="15">
        <v>3</v>
      </c>
      <c r="DM93">
        <v>8</v>
      </c>
      <c r="DN93" t="s">
        <v>2253</v>
      </c>
      <c r="DO93" t="s">
        <v>2254</v>
      </c>
      <c r="DP93" s="15">
        <v>3</v>
      </c>
      <c r="DQ93">
        <v>8</v>
      </c>
      <c r="DR93" t="s">
        <v>645</v>
      </c>
      <c r="DT93" s="5" t="s">
        <v>1896</v>
      </c>
      <c r="DU93" s="15">
        <v>3</v>
      </c>
      <c r="DV93">
        <v>8</v>
      </c>
      <c r="DW93" t="s">
        <v>437</v>
      </c>
      <c r="DY93" t="s">
        <v>2121</v>
      </c>
      <c r="DZ93" s="15">
        <v>2.5</v>
      </c>
      <c r="EA93">
        <v>8</v>
      </c>
      <c r="EB93" t="s">
        <v>2304</v>
      </c>
      <c r="ED93" t="s">
        <v>2137</v>
      </c>
      <c r="EE93" s="15">
        <v>3</v>
      </c>
      <c r="EF93">
        <v>8</v>
      </c>
      <c r="EG93" t="s">
        <v>470</v>
      </c>
      <c r="EI93" t="s">
        <v>2121</v>
      </c>
      <c r="EJ93" s="15">
        <v>3</v>
      </c>
      <c r="EK93">
        <v>8</v>
      </c>
      <c r="EL93" t="s">
        <v>2253</v>
      </c>
      <c r="EN93" s="5" t="s">
        <v>1998</v>
      </c>
      <c r="EO93" s="15">
        <v>0</v>
      </c>
      <c r="ES93" s="5"/>
      <c r="ET93" s="15"/>
      <c r="EU93">
        <v>8</v>
      </c>
      <c r="EV93" t="s">
        <v>2808</v>
      </c>
      <c r="EW93">
        <v>1223</v>
      </c>
      <c r="EX93" t="s">
        <v>2160</v>
      </c>
      <c r="EY93" s="15">
        <v>0.5</v>
      </c>
      <c r="EZ93">
        <v>8</v>
      </c>
      <c r="FA93" t="s">
        <v>2985</v>
      </c>
      <c r="FB93">
        <v>1507</v>
      </c>
      <c r="FC93" s="6" t="s">
        <v>2986</v>
      </c>
      <c r="FD93" s="43">
        <v>0.5</v>
      </c>
      <c r="FE93">
        <v>8</v>
      </c>
      <c r="FF93" s="6" t="s">
        <v>3008</v>
      </c>
      <c r="FG93" s="5">
        <v>1100</v>
      </c>
      <c r="FH93" s="5" t="s">
        <v>1862</v>
      </c>
      <c r="FI93" s="15">
        <v>1</v>
      </c>
      <c r="FJ93">
        <v>8</v>
      </c>
      <c r="FM93" s="6"/>
      <c r="FN93" s="15"/>
      <c r="FO93">
        <v>8</v>
      </c>
      <c r="FR93" s="6"/>
      <c r="FS93" s="15"/>
      <c r="FT93">
        <v>8</v>
      </c>
      <c r="FU93" s="6"/>
      <c r="FV93" s="5"/>
      <c r="FW93" s="6"/>
      <c r="FX93" s="15"/>
      <c r="FY93">
        <v>8</v>
      </c>
      <c r="FZ93" s="6" t="s">
        <v>3344</v>
      </c>
      <c r="GA93" s="5">
        <v>1200</v>
      </c>
      <c r="GB93" s="6" t="s">
        <v>2006</v>
      </c>
      <c r="GC93" s="15">
        <v>1.5</v>
      </c>
      <c r="GD93">
        <v>8</v>
      </c>
      <c r="GE93" s="6" t="s">
        <v>3133</v>
      </c>
      <c r="GG93" s="6" t="s">
        <v>2006</v>
      </c>
      <c r="GH93" s="15">
        <v>3.5</v>
      </c>
    </row>
    <row r="94" spans="1:191" ht="12.6" x14ac:dyDescent="0.45">
      <c r="H94" s="15"/>
      <c r="P94" s="15"/>
      <c r="T94" s="15"/>
      <c r="X94" s="15"/>
      <c r="Y94" s="1"/>
      <c r="Z94" s="1"/>
      <c r="AA94" s="1"/>
      <c r="AB94" s="14"/>
      <c r="AC94" s="6"/>
      <c r="AD94" s="6"/>
      <c r="AE94" s="6"/>
      <c r="AF94" s="17"/>
      <c r="AG94" s="6"/>
      <c r="AH94" s="6"/>
      <c r="AI94" s="6"/>
      <c r="AJ94" s="17"/>
      <c r="AR94" s="15"/>
      <c r="AV94" s="15"/>
      <c r="AX94" s="5"/>
      <c r="AY94" s="9"/>
      <c r="AZ94" s="15"/>
      <c r="BD94" s="15"/>
      <c r="BH94" s="15"/>
      <c r="BP94" s="15"/>
      <c r="BQ94">
        <v>9</v>
      </c>
      <c r="BR94" t="s">
        <v>1872</v>
      </c>
      <c r="BS94" t="s">
        <v>2078</v>
      </c>
      <c r="BT94" s="15">
        <v>0.5</v>
      </c>
      <c r="BX94" s="15"/>
      <c r="CB94" s="15"/>
      <c r="CC94">
        <v>9</v>
      </c>
      <c r="CD94" t="s">
        <v>1671</v>
      </c>
      <c r="CE94" s="69" t="s">
        <v>1862</v>
      </c>
      <c r="CF94" s="15">
        <v>1.5</v>
      </c>
      <c r="CI94" s="69"/>
      <c r="CJ94" s="15"/>
      <c r="CM94" s="69"/>
      <c r="CN94" s="15"/>
      <c r="CQ94" s="69"/>
      <c r="CR94" s="15"/>
      <c r="CU94" s="69"/>
      <c r="CV94" s="15"/>
      <c r="CY94" s="69"/>
      <c r="CZ94" s="15"/>
      <c r="DC94" s="69"/>
      <c r="DD94" s="15"/>
      <c r="DG94" s="69"/>
      <c r="DH94" s="15"/>
      <c r="DI94">
        <v>9</v>
      </c>
      <c r="DJ94" t="s">
        <v>1122</v>
      </c>
      <c r="DK94" s="40" t="s">
        <v>1316</v>
      </c>
      <c r="DL94" s="15">
        <v>2.5</v>
      </c>
      <c r="DM94">
        <v>9</v>
      </c>
      <c r="DN94" t="s">
        <v>2255</v>
      </c>
      <c r="DO94" t="s">
        <v>2121</v>
      </c>
      <c r="DP94" s="15">
        <v>1</v>
      </c>
      <c r="DQ94">
        <v>9</v>
      </c>
      <c r="DR94" t="s">
        <v>646</v>
      </c>
      <c r="DT94" s="5" t="s">
        <v>1896</v>
      </c>
      <c r="DU94" s="15">
        <v>1</v>
      </c>
      <c r="DV94">
        <v>9</v>
      </c>
      <c r="DW94" t="s">
        <v>438</v>
      </c>
      <c r="DY94" s="69" t="s">
        <v>1862</v>
      </c>
      <c r="DZ94" s="43">
        <v>2</v>
      </c>
      <c r="EA94">
        <v>9</v>
      </c>
      <c r="EB94" t="s">
        <v>2255</v>
      </c>
      <c r="ED94" t="s">
        <v>2121</v>
      </c>
      <c r="EE94" s="15">
        <v>3</v>
      </c>
      <c r="EF94">
        <v>9</v>
      </c>
      <c r="EG94" t="s">
        <v>2305</v>
      </c>
      <c r="EI94" t="s">
        <v>520</v>
      </c>
      <c r="EJ94" s="15">
        <v>1</v>
      </c>
      <c r="EO94" s="15"/>
      <c r="ET94" s="15"/>
      <c r="EY94" s="15"/>
      <c r="FD94" s="15"/>
      <c r="FI94" s="15"/>
      <c r="FN94" s="15"/>
      <c r="FS94" s="15"/>
      <c r="FX94" s="15"/>
      <c r="GC94" s="15"/>
      <c r="GD94">
        <v>9</v>
      </c>
      <c r="GE94" s="6" t="s">
        <v>3568</v>
      </c>
      <c r="GG94" s="6" t="s">
        <v>2599</v>
      </c>
      <c r="GH94" s="15">
        <v>1</v>
      </c>
    </row>
    <row r="95" spans="1:191" x14ac:dyDescent="0.4">
      <c r="H95" s="15"/>
      <c r="P95" s="15"/>
      <c r="T95" s="15"/>
      <c r="X95" s="15"/>
      <c r="AB95" s="15"/>
      <c r="AF95" s="15"/>
      <c r="AJ95" s="15"/>
      <c r="AN95" s="15"/>
      <c r="AR95" s="15"/>
      <c r="AV95" s="15"/>
      <c r="AX95" s="9" t="s">
        <v>1836</v>
      </c>
      <c r="AZ95" s="15"/>
      <c r="BB95" s="9" t="s">
        <v>1836</v>
      </c>
      <c r="BD95" s="15"/>
      <c r="BH95" s="15"/>
      <c r="BP95" s="15"/>
      <c r="BT95" s="15"/>
      <c r="BX95" s="15"/>
      <c r="CB95" s="15"/>
      <c r="CC95">
        <v>10</v>
      </c>
      <c r="CD95" t="s">
        <v>1668</v>
      </c>
      <c r="CE95" t="s">
        <v>2006</v>
      </c>
      <c r="CF95" s="15">
        <v>0.5</v>
      </c>
      <c r="CJ95" s="15"/>
      <c r="CN95" s="15"/>
      <c r="CP95" s="9" t="s">
        <v>1836</v>
      </c>
      <c r="CR95" s="15"/>
      <c r="CT95" s="9"/>
      <c r="CV95" s="15"/>
      <c r="CX95" s="9"/>
      <c r="CZ95" s="15"/>
      <c r="DB95" s="9" t="s">
        <v>1836</v>
      </c>
      <c r="DD95" s="15"/>
      <c r="DF95" s="9"/>
      <c r="DH95" s="15"/>
      <c r="DJ95" s="9" t="s">
        <v>1836</v>
      </c>
      <c r="DL95" s="15"/>
      <c r="DN95" s="9"/>
      <c r="DP95" s="15"/>
      <c r="DR95" s="9"/>
      <c r="DS95" s="9"/>
      <c r="DU95" s="15"/>
      <c r="DV95">
        <v>10</v>
      </c>
      <c r="DW95" s="6" t="s">
        <v>439</v>
      </c>
      <c r="DX95" s="9"/>
      <c r="DY95" t="s">
        <v>440</v>
      </c>
      <c r="DZ95" s="15">
        <v>1.5</v>
      </c>
      <c r="EA95">
        <v>10</v>
      </c>
      <c r="EB95" t="s">
        <v>2142</v>
      </c>
      <c r="ED95" t="s">
        <v>2143</v>
      </c>
      <c r="EE95" s="15">
        <v>2</v>
      </c>
      <c r="EF95">
        <v>10</v>
      </c>
      <c r="EG95" t="s">
        <v>439</v>
      </c>
      <c r="EI95" t="s">
        <v>2453</v>
      </c>
      <c r="EJ95" s="15">
        <v>1</v>
      </c>
      <c r="EO95" s="15"/>
      <c r="EQ95" s="1" t="s">
        <v>1836</v>
      </c>
      <c r="ER95" s="9">
        <f>AVERAGE(ER96:ER103)</f>
        <v>1164.1428571428571</v>
      </c>
      <c r="ET95" s="15"/>
      <c r="EV95" s="1" t="s">
        <v>1836</v>
      </c>
      <c r="EW95" s="9">
        <f>AVERAGE(EW96:EW103)</f>
        <v>1204.8333333333333</v>
      </c>
      <c r="EY95" s="15"/>
      <c r="FA95" s="1" t="s">
        <v>1836</v>
      </c>
      <c r="FB95" s="9">
        <f>AVERAGE(FB96:FB103)</f>
        <v>1208.75</v>
      </c>
      <c r="FD95" s="15"/>
      <c r="FI95" s="15"/>
      <c r="FN95" s="15"/>
      <c r="FS95" s="15"/>
      <c r="FU95" s="1" t="s">
        <v>1836</v>
      </c>
      <c r="FV95" s="9">
        <f>AVERAGE(FV96:FV103)</f>
        <v>1262.625</v>
      </c>
      <c r="FX95" s="15"/>
      <c r="FZ95" s="1" t="s">
        <v>1836</v>
      </c>
      <c r="GA95" s="9">
        <f>AVERAGE(GA96:GA103)</f>
        <v>1181.5</v>
      </c>
      <c r="GC95" s="15"/>
      <c r="GD95">
        <v>10</v>
      </c>
      <c r="GE95" s="6" t="s">
        <v>1397</v>
      </c>
      <c r="GF95" s="9"/>
      <c r="GG95" s="6" t="s">
        <v>1864</v>
      </c>
      <c r="GH95" s="15">
        <v>1</v>
      </c>
    </row>
    <row r="96" spans="1:191" ht="12.6" x14ac:dyDescent="0.45">
      <c r="H96" s="15"/>
      <c r="P96" s="15"/>
      <c r="T96" s="15"/>
      <c r="X96" s="15"/>
      <c r="AB96" s="15"/>
      <c r="AC96" s="1"/>
      <c r="AD96" s="1"/>
      <c r="AE96" s="1"/>
      <c r="AF96" s="14"/>
      <c r="AJ96" s="15"/>
      <c r="AN96" s="15"/>
      <c r="AR96" s="15"/>
      <c r="AV96" s="15"/>
      <c r="AW96">
        <v>1</v>
      </c>
      <c r="AX96" t="s">
        <v>1854</v>
      </c>
      <c r="AY96" t="s">
        <v>2006</v>
      </c>
      <c r="AZ96" s="15">
        <v>6</v>
      </c>
      <c r="BA96">
        <v>1</v>
      </c>
      <c r="BB96" t="s">
        <v>2039</v>
      </c>
      <c r="BC96" t="s">
        <v>2006</v>
      </c>
      <c r="BD96" s="15">
        <v>5.5</v>
      </c>
      <c r="BH96" s="15"/>
      <c r="BM96" s="1"/>
      <c r="BN96" s="1"/>
      <c r="BO96" s="1"/>
      <c r="BP96" s="14"/>
      <c r="BT96" s="15"/>
      <c r="BX96" s="15"/>
      <c r="CB96" s="15"/>
      <c r="CF96" s="15"/>
      <c r="CJ96" s="15"/>
      <c r="CN96" s="15"/>
      <c r="CO96">
        <v>1</v>
      </c>
      <c r="CP96" t="s">
        <v>1854</v>
      </c>
      <c r="CQ96" s="69" t="s">
        <v>1862</v>
      </c>
      <c r="CR96" s="15">
        <v>5</v>
      </c>
      <c r="CU96" s="69"/>
      <c r="CV96" s="15"/>
      <c r="CY96" s="69"/>
      <c r="CZ96" s="15"/>
      <c r="DA96">
        <v>1</v>
      </c>
      <c r="DB96" t="s">
        <v>1665</v>
      </c>
      <c r="DC96" s="69" t="s">
        <v>1879</v>
      </c>
      <c r="DD96" s="15">
        <v>6</v>
      </c>
      <c r="DG96" s="69"/>
      <c r="DH96" s="15"/>
      <c r="DI96">
        <v>1</v>
      </c>
      <c r="DJ96" s="40" t="s">
        <v>1123</v>
      </c>
      <c r="DK96" s="40" t="s">
        <v>2006</v>
      </c>
      <c r="DL96" s="43">
        <v>7</v>
      </c>
      <c r="DN96" s="40"/>
      <c r="DO96" s="40"/>
      <c r="DP96" s="43"/>
      <c r="DR96" s="40"/>
      <c r="DS96" s="40"/>
      <c r="DT96" s="40"/>
      <c r="DU96" s="43"/>
      <c r="DW96" s="40"/>
      <c r="DX96" s="40"/>
      <c r="DY96" s="40"/>
      <c r="DZ96" s="43"/>
      <c r="EB96" s="9"/>
      <c r="EC96" s="40"/>
      <c r="ED96" s="40"/>
      <c r="EE96" s="43"/>
      <c r="EG96" s="9"/>
      <c r="EH96" s="40"/>
      <c r="EI96" s="40"/>
      <c r="EJ96" s="43"/>
      <c r="EL96" s="9"/>
      <c r="EM96" s="40"/>
      <c r="EN96" s="40"/>
      <c r="EO96" s="43"/>
      <c r="EP96">
        <v>1</v>
      </c>
      <c r="EQ96" t="s">
        <v>2590</v>
      </c>
      <c r="ER96" s="40">
        <v>1006</v>
      </c>
      <c r="ES96" t="s">
        <v>2006</v>
      </c>
      <c r="ET96" s="43">
        <v>6</v>
      </c>
      <c r="EU96">
        <v>1</v>
      </c>
      <c r="EV96" t="s">
        <v>2809</v>
      </c>
      <c r="EX96" t="s">
        <v>2810</v>
      </c>
      <c r="EY96" s="15">
        <v>8</v>
      </c>
      <c r="EZ96">
        <v>1</v>
      </c>
      <c r="FA96" t="s">
        <v>1125</v>
      </c>
      <c r="FB96">
        <v>1349</v>
      </c>
      <c r="FC96" t="s">
        <v>2006</v>
      </c>
      <c r="FD96" s="15">
        <v>6.5</v>
      </c>
      <c r="FI96" s="15"/>
      <c r="FN96" s="15"/>
      <c r="FS96" s="15"/>
      <c r="FT96">
        <v>1</v>
      </c>
      <c r="FU96" s="6" t="s">
        <v>3320</v>
      </c>
      <c r="FV96" s="5">
        <v>1400</v>
      </c>
      <c r="FW96" s="6" t="s">
        <v>3140</v>
      </c>
      <c r="FX96" s="13">
        <v>6.5</v>
      </c>
      <c r="FY96">
        <v>1</v>
      </c>
      <c r="FZ96" s="6" t="s">
        <v>3345</v>
      </c>
      <c r="GA96" s="5">
        <v>1200</v>
      </c>
      <c r="GB96" s="6" t="s">
        <v>2006</v>
      </c>
      <c r="GC96" s="13">
        <v>6.5</v>
      </c>
      <c r="GH96" s="15"/>
    </row>
    <row r="97" spans="1:191" ht="12.6" x14ac:dyDescent="0.45">
      <c r="H97" s="15"/>
      <c r="P97" s="15"/>
      <c r="T97" s="15"/>
      <c r="X97" s="15"/>
      <c r="AB97" s="15"/>
      <c r="AC97" s="1"/>
      <c r="AD97" s="1"/>
      <c r="AE97" s="1"/>
      <c r="AF97" s="14"/>
      <c r="AG97" s="1"/>
      <c r="AH97" s="1"/>
      <c r="AI97" s="1"/>
      <c r="AJ97" s="14"/>
      <c r="AN97" s="15"/>
      <c r="AR97" s="15"/>
      <c r="AV97" s="15"/>
      <c r="AW97">
        <v>2</v>
      </c>
      <c r="AX97" t="s">
        <v>2042</v>
      </c>
      <c r="AY97" t="s">
        <v>2160</v>
      </c>
      <c r="AZ97" s="15">
        <v>6</v>
      </c>
      <c r="BA97">
        <v>2</v>
      </c>
      <c r="BB97" t="s">
        <v>1854</v>
      </c>
      <c r="BC97" t="s">
        <v>2006</v>
      </c>
      <c r="BD97" s="15">
        <v>5.5</v>
      </c>
      <c r="BH97" s="15"/>
      <c r="BP97" s="15"/>
      <c r="BT97" s="15"/>
      <c r="BX97" s="15"/>
      <c r="CB97" s="15"/>
      <c r="CF97" s="15"/>
      <c r="CJ97" s="15"/>
      <c r="CN97" s="15"/>
      <c r="CO97">
        <v>2</v>
      </c>
      <c r="CP97" t="s">
        <v>2156</v>
      </c>
      <c r="CQ97" t="s">
        <v>2078</v>
      </c>
      <c r="CR97" s="15">
        <v>5</v>
      </c>
      <c r="CV97" s="15"/>
      <c r="CZ97" s="15"/>
      <c r="DA97">
        <v>2</v>
      </c>
      <c r="DB97" t="s">
        <v>1536</v>
      </c>
      <c r="DC97" t="s">
        <v>2160</v>
      </c>
      <c r="DD97" s="15">
        <v>5</v>
      </c>
      <c r="DH97" s="15"/>
      <c r="DI97">
        <v>2</v>
      </c>
      <c r="DJ97" s="40" t="s">
        <v>1569</v>
      </c>
      <c r="DK97" s="40" t="s">
        <v>2004</v>
      </c>
      <c r="DL97" s="43">
        <v>5</v>
      </c>
      <c r="DN97" s="40"/>
      <c r="DO97" s="40"/>
      <c r="DP97" s="43"/>
      <c r="DR97" s="40"/>
      <c r="DS97" s="40"/>
      <c r="DT97" s="40"/>
      <c r="DU97" s="43"/>
      <c r="DW97" s="40"/>
      <c r="DX97" s="40"/>
      <c r="DY97" s="40"/>
      <c r="DZ97" s="43"/>
      <c r="EC97" s="40"/>
      <c r="ED97" s="40"/>
      <c r="EE97" s="43"/>
      <c r="EH97" s="40"/>
      <c r="EI97" s="40"/>
      <c r="EJ97" s="43"/>
      <c r="EM97" s="40"/>
      <c r="EN97" s="40"/>
      <c r="EO97" s="43"/>
      <c r="EP97">
        <v>2</v>
      </c>
      <c r="EQ97" t="s">
        <v>2591</v>
      </c>
      <c r="ER97" s="40">
        <v>1142</v>
      </c>
      <c r="ES97" t="s">
        <v>2160</v>
      </c>
      <c r="ET97" s="43">
        <v>5</v>
      </c>
      <c r="EU97">
        <v>2</v>
      </c>
      <c r="EV97" t="s">
        <v>2811</v>
      </c>
      <c r="EX97" t="s">
        <v>271</v>
      </c>
      <c r="EY97" s="15">
        <v>6.5</v>
      </c>
      <c r="EZ97">
        <v>2</v>
      </c>
      <c r="FA97" t="s">
        <v>2152</v>
      </c>
      <c r="FB97">
        <v>1338</v>
      </c>
      <c r="FC97" t="s">
        <v>2160</v>
      </c>
      <c r="FD97" s="15">
        <v>5</v>
      </c>
      <c r="FI97" s="15"/>
      <c r="FN97" s="15"/>
      <c r="FS97" s="15"/>
      <c r="FT97">
        <v>2</v>
      </c>
      <c r="FU97" s="6" t="s">
        <v>3324</v>
      </c>
      <c r="FV97" s="5">
        <v>1300</v>
      </c>
      <c r="FW97" s="6" t="s">
        <v>2006</v>
      </c>
      <c r="FX97" s="13">
        <v>4.5</v>
      </c>
      <c r="FY97">
        <v>2</v>
      </c>
      <c r="FZ97" s="6" t="s">
        <v>3346</v>
      </c>
      <c r="GA97" s="5">
        <v>1200</v>
      </c>
      <c r="GB97" s="6" t="s">
        <v>2006</v>
      </c>
      <c r="GC97" s="17">
        <v>5</v>
      </c>
      <c r="GH97" s="15"/>
    </row>
    <row r="98" spans="1:191" ht="12.6" x14ac:dyDescent="0.45">
      <c r="H98" s="15"/>
      <c r="P98" s="15"/>
      <c r="T98" s="15"/>
      <c r="X98" s="15"/>
      <c r="AB98" s="15"/>
      <c r="AF98" s="15"/>
      <c r="AG98" s="1"/>
      <c r="AH98" s="1"/>
      <c r="AI98" s="1"/>
      <c r="AJ98" s="14"/>
      <c r="AN98" s="15"/>
      <c r="AR98" s="15"/>
      <c r="AV98" s="15"/>
      <c r="AW98">
        <v>3</v>
      </c>
      <c r="AX98" t="s">
        <v>2156</v>
      </c>
      <c r="AY98" t="s">
        <v>2078</v>
      </c>
      <c r="AZ98" s="15">
        <v>5</v>
      </c>
      <c r="BA98">
        <v>3</v>
      </c>
      <c r="BB98" t="s">
        <v>2156</v>
      </c>
      <c r="BC98" t="s">
        <v>2078</v>
      </c>
      <c r="BD98" s="15">
        <v>4.5</v>
      </c>
      <c r="BH98" s="15"/>
      <c r="BM98" s="1"/>
      <c r="BN98" s="1"/>
      <c r="BO98" s="1"/>
      <c r="BP98" s="14"/>
      <c r="BT98" s="15"/>
      <c r="BX98" s="15"/>
      <c r="CB98" s="15"/>
      <c r="CF98" s="15"/>
      <c r="CJ98" s="15"/>
      <c r="CN98" s="15"/>
      <c r="CO98">
        <v>3</v>
      </c>
      <c r="CP98" t="s">
        <v>1426</v>
      </c>
      <c r="CQ98" t="s">
        <v>1864</v>
      </c>
      <c r="CR98" s="15">
        <v>3.5</v>
      </c>
      <c r="CV98" s="15"/>
      <c r="CZ98" s="15"/>
      <c r="DA98">
        <v>3</v>
      </c>
      <c r="DB98" t="s">
        <v>1569</v>
      </c>
      <c r="DC98" t="s">
        <v>2004</v>
      </c>
      <c r="DD98" s="15">
        <v>5</v>
      </c>
      <c r="DH98" s="15"/>
      <c r="DI98">
        <v>3</v>
      </c>
      <c r="DJ98" s="40" t="s">
        <v>1124</v>
      </c>
      <c r="DK98" s="40" t="s">
        <v>2006</v>
      </c>
      <c r="DL98" s="43">
        <v>4.5</v>
      </c>
      <c r="DN98" s="40"/>
      <c r="DO98" s="40"/>
      <c r="DP98" s="43"/>
      <c r="DR98" s="40"/>
      <c r="DS98" s="40"/>
      <c r="DT98" s="40"/>
      <c r="DU98" s="43"/>
      <c r="DW98" s="40"/>
      <c r="DX98" s="40"/>
      <c r="DY98" s="40"/>
      <c r="DZ98" s="43"/>
      <c r="EC98" s="40"/>
      <c r="ED98" s="40"/>
      <c r="EE98" s="43"/>
      <c r="EH98" s="40"/>
      <c r="EI98" s="40"/>
      <c r="EJ98" s="43"/>
      <c r="EM98" s="40"/>
      <c r="EN98" s="40"/>
      <c r="EO98" s="43"/>
      <c r="EP98">
        <v>3</v>
      </c>
      <c r="EQ98" t="s">
        <v>2592</v>
      </c>
      <c r="ER98" s="40">
        <v>1269</v>
      </c>
      <c r="ES98" t="s">
        <v>2006</v>
      </c>
      <c r="ET98" s="43">
        <v>4.5</v>
      </c>
      <c r="EU98">
        <v>3</v>
      </c>
      <c r="EV98" t="s">
        <v>2812</v>
      </c>
      <c r="EW98">
        <v>1051</v>
      </c>
      <c r="EX98" t="s">
        <v>271</v>
      </c>
      <c r="EY98" s="15">
        <v>6.5</v>
      </c>
      <c r="EZ98">
        <v>3</v>
      </c>
      <c r="FA98" t="s">
        <v>2040</v>
      </c>
      <c r="FB98">
        <v>1280</v>
      </c>
      <c r="FC98" t="s">
        <v>2006</v>
      </c>
      <c r="FD98" s="15">
        <v>4.5</v>
      </c>
      <c r="FI98" s="15"/>
      <c r="FN98" s="15"/>
      <c r="FS98" s="15"/>
      <c r="FT98">
        <v>3</v>
      </c>
      <c r="FU98" s="6" t="s">
        <v>2987</v>
      </c>
      <c r="FV98">
        <v>1162</v>
      </c>
      <c r="FW98" s="6" t="s">
        <v>2006</v>
      </c>
      <c r="FX98" s="17">
        <v>4</v>
      </c>
      <c r="FY98">
        <v>3</v>
      </c>
      <c r="FZ98" s="6" t="s">
        <v>1397</v>
      </c>
      <c r="GA98" s="5">
        <v>1200</v>
      </c>
      <c r="GB98" s="6" t="s">
        <v>1864</v>
      </c>
      <c r="GC98" s="17">
        <v>5</v>
      </c>
      <c r="GH98" s="15"/>
    </row>
    <row r="99" spans="1:191" ht="12.6" x14ac:dyDescent="0.45">
      <c r="H99" s="15"/>
      <c r="P99" s="15"/>
      <c r="T99" s="15"/>
      <c r="X99" s="15"/>
      <c r="AB99" s="15"/>
      <c r="AC99" s="1"/>
      <c r="AD99" s="1"/>
      <c r="AE99" s="1"/>
      <c r="AF99" s="14"/>
      <c r="AJ99" s="15"/>
      <c r="AN99" s="15"/>
      <c r="AV99" s="15"/>
      <c r="AW99">
        <v>4</v>
      </c>
      <c r="AX99" t="s">
        <v>2039</v>
      </c>
      <c r="AY99" t="s">
        <v>2006</v>
      </c>
      <c r="AZ99" s="15">
        <v>4</v>
      </c>
      <c r="BA99">
        <v>4</v>
      </c>
      <c r="BB99" t="s">
        <v>2042</v>
      </c>
      <c r="BC99" t="s">
        <v>2160</v>
      </c>
      <c r="BD99" s="15">
        <v>4.5</v>
      </c>
      <c r="BH99" s="15"/>
      <c r="BP99" s="15"/>
      <c r="BT99" s="15"/>
      <c r="BX99" s="15"/>
      <c r="CB99" s="15"/>
      <c r="CF99" s="15"/>
      <c r="CJ99" s="15"/>
      <c r="CN99" s="15"/>
      <c r="CO99">
        <v>4</v>
      </c>
      <c r="CP99" t="s">
        <v>1628</v>
      </c>
      <c r="CQ99" t="s">
        <v>2006</v>
      </c>
      <c r="CR99" s="15">
        <v>3</v>
      </c>
      <c r="CV99" s="15"/>
      <c r="CZ99" s="15"/>
      <c r="DA99">
        <v>4</v>
      </c>
      <c r="DB99" t="s">
        <v>2156</v>
      </c>
      <c r="DC99" t="s">
        <v>2078</v>
      </c>
      <c r="DD99" s="15">
        <v>3</v>
      </c>
      <c r="DH99" s="15"/>
      <c r="DI99">
        <v>4</v>
      </c>
      <c r="DJ99" s="40" t="s">
        <v>1397</v>
      </c>
      <c r="DK99" s="40" t="s">
        <v>1864</v>
      </c>
      <c r="DL99" s="43">
        <v>4</v>
      </c>
      <c r="DN99" s="40"/>
      <c r="DO99" s="40"/>
      <c r="DP99" s="43"/>
      <c r="DR99" s="40"/>
      <c r="DS99" s="40"/>
      <c r="DT99" s="40"/>
      <c r="DU99" s="43"/>
      <c r="DW99" s="40"/>
      <c r="DX99" s="40"/>
      <c r="DY99" s="40"/>
      <c r="DZ99" s="43"/>
      <c r="EC99" s="40"/>
      <c r="ED99" s="5"/>
      <c r="EE99" s="43"/>
      <c r="EH99" s="40"/>
      <c r="EI99" s="5"/>
      <c r="EJ99" s="43"/>
      <c r="EM99" s="40"/>
      <c r="EN99" s="5"/>
      <c r="EO99" s="43"/>
      <c r="EP99">
        <v>4</v>
      </c>
      <c r="EQ99" t="s">
        <v>2593</v>
      </c>
      <c r="ER99">
        <v>1203</v>
      </c>
      <c r="ES99" t="s">
        <v>2078</v>
      </c>
      <c r="ET99" s="43">
        <v>4</v>
      </c>
      <c r="EU99">
        <v>4</v>
      </c>
      <c r="EV99" t="s">
        <v>2813</v>
      </c>
      <c r="EW99">
        <v>1323</v>
      </c>
      <c r="EX99" t="s">
        <v>2006</v>
      </c>
      <c r="EY99" s="15">
        <v>5.5</v>
      </c>
      <c r="EZ99">
        <v>4</v>
      </c>
      <c r="FA99" t="s">
        <v>2987</v>
      </c>
      <c r="FB99">
        <v>1012</v>
      </c>
      <c r="FC99" t="s">
        <v>2006</v>
      </c>
      <c r="FD99" s="15">
        <v>4</v>
      </c>
      <c r="FI99" s="15"/>
      <c r="FN99" s="15"/>
      <c r="FS99" s="15"/>
      <c r="FT99">
        <v>4</v>
      </c>
      <c r="FU99" s="6" t="s">
        <v>3325</v>
      </c>
      <c r="FV99" s="5">
        <v>1200</v>
      </c>
      <c r="FW99" s="5" t="s">
        <v>1862</v>
      </c>
      <c r="FX99" s="13">
        <v>3.5</v>
      </c>
      <c r="FY99">
        <v>4</v>
      </c>
      <c r="FZ99" s="6" t="s">
        <v>3355</v>
      </c>
      <c r="GA99" s="6">
        <v>1200</v>
      </c>
      <c r="GB99" s="6" t="s">
        <v>2006</v>
      </c>
      <c r="GC99" s="13">
        <v>4.5</v>
      </c>
      <c r="GH99" s="15"/>
    </row>
    <row r="100" spans="1:191" ht="12.6" x14ac:dyDescent="0.45">
      <c r="H100" s="15"/>
      <c r="P100" s="15"/>
      <c r="T100" s="15"/>
      <c r="X100" s="15"/>
      <c r="AB100" s="15"/>
      <c r="AC100" s="1"/>
      <c r="AD100" s="1"/>
      <c r="AE100" s="1"/>
      <c r="AF100" s="14"/>
      <c r="AJ100" s="15"/>
      <c r="AN100" s="15"/>
      <c r="AV100" s="15"/>
      <c r="AW100">
        <v>5</v>
      </c>
      <c r="AX100" t="s">
        <v>1628</v>
      </c>
      <c r="AY100" t="s">
        <v>2006</v>
      </c>
      <c r="AZ100" s="15">
        <v>3</v>
      </c>
      <c r="BA100">
        <v>5</v>
      </c>
      <c r="BB100" t="s">
        <v>1628</v>
      </c>
      <c r="BC100" t="s">
        <v>2006</v>
      </c>
      <c r="BD100" s="15">
        <v>4.5</v>
      </c>
      <c r="BH100" s="15"/>
      <c r="BT100" s="15"/>
      <c r="BX100" s="15"/>
      <c r="CB100" s="15"/>
      <c r="CF100" s="15"/>
      <c r="CJ100" s="15"/>
      <c r="CN100" s="15"/>
      <c r="CO100">
        <v>5</v>
      </c>
      <c r="CP100" t="s">
        <v>2057</v>
      </c>
      <c r="CQ100" s="69" t="s">
        <v>1862</v>
      </c>
      <c r="CR100" s="15">
        <v>2.5</v>
      </c>
      <c r="CU100" s="69"/>
      <c r="CV100" s="15"/>
      <c r="CY100" s="69"/>
      <c r="CZ100" s="15"/>
      <c r="DA100">
        <v>5</v>
      </c>
      <c r="DB100" t="s">
        <v>1854</v>
      </c>
      <c r="DC100" s="69" t="s">
        <v>1862</v>
      </c>
      <c r="DD100" s="15">
        <v>3</v>
      </c>
      <c r="DG100" s="69"/>
      <c r="DH100" s="15"/>
      <c r="DI100">
        <v>5</v>
      </c>
      <c r="DJ100" s="40" t="s">
        <v>1387</v>
      </c>
      <c r="DK100" s="40" t="s">
        <v>2006</v>
      </c>
      <c r="DL100" s="43">
        <v>3</v>
      </c>
      <c r="DN100" s="40"/>
      <c r="DO100" s="40"/>
      <c r="DP100" s="43"/>
      <c r="DR100" s="40"/>
      <c r="DS100" s="40"/>
      <c r="DT100" s="40"/>
      <c r="DU100" s="43"/>
      <c r="DW100" s="40"/>
      <c r="DX100" s="40"/>
      <c r="DY100" s="40"/>
      <c r="DZ100" s="43"/>
      <c r="EC100" s="40"/>
      <c r="ED100" s="40"/>
      <c r="EE100" s="43"/>
      <c r="EH100" s="40"/>
      <c r="EI100" s="40"/>
      <c r="EJ100" s="43"/>
      <c r="EM100" s="40"/>
      <c r="EN100" s="40"/>
      <c r="EO100" s="43"/>
      <c r="EP100">
        <v>5</v>
      </c>
      <c r="EQ100" t="s">
        <v>1125</v>
      </c>
      <c r="ER100">
        <v>1343</v>
      </c>
      <c r="ES100" t="s">
        <v>2006</v>
      </c>
      <c r="ET100" s="43">
        <v>3.5</v>
      </c>
      <c r="EU100">
        <v>5</v>
      </c>
      <c r="EV100" t="s">
        <v>2596</v>
      </c>
      <c r="EW100">
        <v>1278</v>
      </c>
      <c r="EX100" t="s">
        <v>2006</v>
      </c>
      <c r="EY100" s="15">
        <v>4.5</v>
      </c>
      <c r="EZ100">
        <v>5</v>
      </c>
      <c r="FA100" t="s">
        <v>2988</v>
      </c>
      <c r="FB100">
        <v>1073</v>
      </c>
      <c r="FC100" t="s">
        <v>1666</v>
      </c>
      <c r="FD100" s="15">
        <v>3</v>
      </c>
      <c r="FI100" s="15"/>
      <c r="FN100" s="15"/>
      <c r="FS100" s="15"/>
      <c r="FT100">
        <v>5</v>
      </c>
      <c r="FU100" s="6" t="s">
        <v>1795</v>
      </c>
      <c r="FV100" s="6">
        <v>1398</v>
      </c>
      <c r="FW100" s="6" t="s">
        <v>2006</v>
      </c>
      <c r="FX100" s="17">
        <v>3</v>
      </c>
      <c r="FY100">
        <v>5</v>
      </c>
      <c r="FZ100" s="6" t="s">
        <v>3007</v>
      </c>
      <c r="GA100" s="6">
        <v>1095</v>
      </c>
      <c r="GB100" s="6" t="s">
        <v>2006</v>
      </c>
      <c r="GC100" s="17">
        <v>2.5</v>
      </c>
      <c r="GH100" s="15"/>
    </row>
    <row r="101" spans="1:191" ht="12.6" x14ac:dyDescent="0.45">
      <c r="H101" s="15"/>
      <c r="P101" s="15"/>
      <c r="T101" s="15"/>
      <c r="X101" s="15"/>
      <c r="AB101" s="15"/>
      <c r="AC101" s="1"/>
      <c r="AD101" s="1"/>
      <c r="AE101" s="1"/>
      <c r="AF101" s="14"/>
      <c r="AJ101" s="15"/>
      <c r="AN101" s="15"/>
      <c r="AV101" s="15"/>
      <c r="AW101">
        <v>6</v>
      </c>
      <c r="AX101" t="s">
        <v>2057</v>
      </c>
      <c r="AY101" s="69" t="s">
        <v>1862</v>
      </c>
      <c r="AZ101" s="15">
        <v>3</v>
      </c>
      <c r="BA101">
        <v>6</v>
      </c>
      <c r="BB101" t="s">
        <v>1675</v>
      </c>
      <c r="BC101" s="69" t="s">
        <v>1862</v>
      </c>
      <c r="BD101" s="15">
        <v>2</v>
      </c>
      <c r="BH101" s="15"/>
      <c r="BT101" s="15"/>
      <c r="BX101" s="15"/>
      <c r="CB101" s="15"/>
      <c r="CF101" s="15"/>
      <c r="CJ101" s="15"/>
      <c r="CN101" s="15"/>
      <c r="CO101">
        <v>6</v>
      </c>
      <c r="CP101" t="s">
        <v>2039</v>
      </c>
      <c r="CQ101" s="69" t="s">
        <v>1862</v>
      </c>
      <c r="CR101" s="15">
        <v>2</v>
      </c>
      <c r="CU101" s="69"/>
      <c r="CV101" s="15"/>
      <c r="CY101" s="69"/>
      <c r="CZ101" s="15"/>
      <c r="DA101">
        <v>6</v>
      </c>
      <c r="DB101" t="s">
        <v>2039</v>
      </c>
      <c r="DC101" s="69" t="s">
        <v>1862</v>
      </c>
      <c r="DD101" s="15">
        <v>2.5</v>
      </c>
      <c r="DG101" s="69"/>
      <c r="DH101" s="15"/>
      <c r="DI101">
        <v>6</v>
      </c>
      <c r="DJ101" s="40" t="s">
        <v>1125</v>
      </c>
      <c r="DK101" s="40" t="s">
        <v>2006</v>
      </c>
      <c r="DL101" s="43">
        <v>2.5</v>
      </c>
      <c r="DN101" s="40"/>
      <c r="DO101" s="40"/>
      <c r="DP101" s="43"/>
      <c r="DR101" s="40"/>
      <c r="DS101" s="40"/>
      <c r="DT101" s="40"/>
      <c r="DU101" s="43"/>
      <c r="DW101" s="40"/>
      <c r="DX101" s="40"/>
      <c r="DY101" s="40"/>
      <c r="DZ101" s="43"/>
      <c r="EC101" s="40"/>
      <c r="ED101" s="40"/>
      <c r="EE101" s="43"/>
      <c r="EH101" s="40"/>
      <c r="EI101" s="40"/>
      <c r="EJ101" s="43"/>
      <c r="EM101" s="40"/>
      <c r="EN101" s="40"/>
      <c r="EO101" s="43"/>
      <c r="EP101">
        <v>6</v>
      </c>
      <c r="EQ101" t="s">
        <v>2596</v>
      </c>
      <c r="ER101">
        <v>1186</v>
      </c>
      <c r="ES101" t="s">
        <v>2006</v>
      </c>
      <c r="ET101" s="43">
        <v>3</v>
      </c>
      <c r="EU101">
        <v>6</v>
      </c>
      <c r="EV101" t="s">
        <v>2592</v>
      </c>
      <c r="EW101">
        <v>1270</v>
      </c>
      <c r="EX101" t="s">
        <v>2006</v>
      </c>
      <c r="EY101" s="15">
        <v>4.5</v>
      </c>
      <c r="EZ101">
        <v>6</v>
      </c>
      <c r="FA101" t="s">
        <v>2593</v>
      </c>
      <c r="FB101">
        <v>1158</v>
      </c>
      <c r="FC101" t="s">
        <v>2078</v>
      </c>
      <c r="FD101" s="15">
        <v>2</v>
      </c>
      <c r="FI101" s="15"/>
      <c r="FN101" s="15"/>
      <c r="FS101" s="15"/>
      <c r="FT101">
        <v>6</v>
      </c>
      <c r="FU101" s="6" t="s">
        <v>1125</v>
      </c>
      <c r="FV101" s="5">
        <v>1300</v>
      </c>
      <c r="FW101" s="6" t="s">
        <v>2006</v>
      </c>
      <c r="FX101" s="13">
        <v>2.5</v>
      </c>
      <c r="FY101">
        <v>6</v>
      </c>
      <c r="FZ101" s="6" t="s">
        <v>2040</v>
      </c>
      <c r="GA101" s="6">
        <v>1157</v>
      </c>
      <c r="GB101" s="6" t="s">
        <v>2006</v>
      </c>
      <c r="GC101" s="13">
        <v>2.5</v>
      </c>
      <c r="GH101" s="15"/>
    </row>
    <row r="102" spans="1:191" ht="12.6" x14ac:dyDescent="0.45">
      <c r="H102" s="15"/>
      <c r="P102" s="15"/>
      <c r="T102" s="15"/>
      <c r="X102" s="15"/>
      <c r="AB102" s="15"/>
      <c r="AC102" s="1"/>
      <c r="AD102" s="1"/>
      <c r="AE102" s="1"/>
      <c r="AF102" s="14"/>
      <c r="AJ102" s="15"/>
      <c r="AN102" s="15"/>
      <c r="AV102" s="15"/>
      <c r="AW102">
        <v>7</v>
      </c>
      <c r="AX102" t="s">
        <v>1850</v>
      </c>
      <c r="AY102" t="s">
        <v>2006</v>
      </c>
      <c r="AZ102" s="15">
        <v>1</v>
      </c>
      <c r="BA102">
        <v>7</v>
      </c>
      <c r="BB102" t="s">
        <v>2057</v>
      </c>
      <c r="BC102" s="69" t="s">
        <v>1862</v>
      </c>
      <c r="BD102" s="15">
        <v>1.5</v>
      </c>
      <c r="BH102" s="15"/>
      <c r="BT102" s="15"/>
      <c r="BX102" s="15"/>
      <c r="CB102" s="15"/>
      <c r="CF102" s="15"/>
      <c r="CJ102" s="15"/>
      <c r="CN102" s="15"/>
      <c r="CO102">
        <v>7</v>
      </c>
      <c r="CP102" t="s">
        <v>1397</v>
      </c>
      <c r="CQ102" t="s">
        <v>1864</v>
      </c>
      <c r="CR102" s="15">
        <v>1.5</v>
      </c>
      <c r="CV102" s="15"/>
      <c r="CZ102" s="15"/>
      <c r="DA102">
        <v>7</v>
      </c>
      <c r="DB102" t="s">
        <v>1387</v>
      </c>
      <c r="DC102" t="s">
        <v>2006</v>
      </c>
      <c r="DD102" s="15">
        <v>2.5</v>
      </c>
      <c r="DH102" s="15"/>
      <c r="DI102">
        <v>7</v>
      </c>
      <c r="DJ102" s="40" t="s">
        <v>2156</v>
      </c>
      <c r="DK102" s="40" t="s">
        <v>2078</v>
      </c>
      <c r="DL102" s="43">
        <v>2</v>
      </c>
      <c r="DN102" s="40"/>
      <c r="DO102" s="40"/>
      <c r="DP102" s="43"/>
      <c r="DR102" s="40"/>
      <c r="DS102" s="40"/>
      <c r="DT102" s="40"/>
      <c r="DU102" s="43"/>
      <c r="DW102" s="40"/>
      <c r="DX102" s="40"/>
      <c r="DY102" s="40"/>
      <c r="DZ102" s="43"/>
      <c r="EC102" s="40"/>
      <c r="ED102" s="40"/>
      <c r="EE102" s="43"/>
      <c r="EH102" s="40"/>
      <c r="EI102" s="40"/>
      <c r="EJ102" s="43"/>
      <c r="EM102" s="40"/>
      <c r="EN102" s="40"/>
      <c r="EO102" s="43"/>
      <c r="EP102">
        <v>7</v>
      </c>
      <c r="EQ102" s="6" t="s">
        <v>2987</v>
      </c>
      <c r="ER102" s="5">
        <v>1000</v>
      </c>
      <c r="ES102" s="5" t="s">
        <v>1862</v>
      </c>
      <c r="ET102" s="43">
        <v>2</v>
      </c>
      <c r="EU102">
        <v>7</v>
      </c>
      <c r="EV102" t="s">
        <v>2591</v>
      </c>
      <c r="EW102">
        <v>1130</v>
      </c>
      <c r="EX102" t="s">
        <v>2160</v>
      </c>
      <c r="EY102" s="15">
        <v>3.5</v>
      </c>
      <c r="EZ102">
        <v>7</v>
      </c>
      <c r="FA102" t="s">
        <v>2592</v>
      </c>
      <c r="FB102">
        <v>1260</v>
      </c>
      <c r="FC102" t="s">
        <v>2006</v>
      </c>
      <c r="FD102" s="15">
        <v>2</v>
      </c>
      <c r="FI102" s="15"/>
      <c r="FN102" s="15"/>
      <c r="FS102" s="15"/>
      <c r="FT102">
        <v>7</v>
      </c>
      <c r="FU102" s="6" t="s">
        <v>3326</v>
      </c>
      <c r="FV102" s="5">
        <v>1100</v>
      </c>
      <c r="FW102" s="6" t="s">
        <v>2006</v>
      </c>
      <c r="FX102" s="13">
        <v>2.5</v>
      </c>
      <c r="FY102">
        <v>7</v>
      </c>
      <c r="FZ102" s="6" t="s">
        <v>2809</v>
      </c>
      <c r="GA102" s="5">
        <v>1200</v>
      </c>
      <c r="GB102" s="6" t="s">
        <v>1862</v>
      </c>
      <c r="GC102" s="17">
        <v>2</v>
      </c>
      <c r="GH102" s="15"/>
    </row>
    <row r="103" spans="1:191" ht="12.6" x14ac:dyDescent="0.45">
      <c r="H103" s="15"/>
      <c r="P103" s="15"/>
      <c r="T103" s="15"/>
      <c r="X103" s="15"/>
      <c r="AB103" s="15"/>
      <c r="AF103" s="15"/>
      <c r="AJ103" s="15"/>
      <c r="AN103" s="15"/>
      <c r="AV103" s="15"/>
      <c r="AW103">
        <v>8</v>
      </c>
      <c r="AX103" t="s">
        <v>1674</v>
      </c>
      <c r="AY103" t="s">
        <v>2006</v>
      </c>
      <c r="AZ103" s="15">
        <v>0</v>
      </c>
      <c r="BA103">
        <v>8</v>
      </c>
      <c r="BB103" t="s">
        <v>1676</v>
      </c>
      <c r="BC103" t="s">
        <v>2006</v>
      </c>
      <c r="BD103" s="15">
        <v>0</v>
      </c>
      <c r="BH103" s="15"/>
      <c r="BT103" s="15"/>
      <c r="BX103" s="15"/>
      <c r="CB103" s="15"/>
      <c r="CF103" s="15"/>
      <c r="CJ103" s="15"/>
      <c r="CN103" s="15"/>
      <c r="CR103" s="15"/>
      <c r="CV103" s="15"/>
      <c r="CZ103" s="15"/>
      <c r="DA103">
        <v>8</v>
      </c>
      <c r="DB103" t="s">
        <v>1397</v>
      </c>
      <c r="DC103" t="s">
        <v>1864</v>
      </c>
      <c r="DD103" s="15">
        <v>1</v>
      </c>
      <c r="DH103" s="15"/>
      <c r="DI103">
        <v>8</v>
      </c>
      <c r="DJ103" s="40" t="s">
        <v>1253</v>
      </c>
      <c r="DK103" s="40" t="s">
        <v>2006</v>
      </c>
      <c r="DL103" s="43">
        <v>0</v>
      </c>
      <c r="DN103" s="40"/>
      <c r="DO103" s="40"/>
      <c r="DP103" s="43"/>
      <c r="DR103" s="40"/>
      <c r="DS103" s="40"/>
      <c r="DT103" s="40"/>
      <c r="DU103" s="43"/>
      <c r="DW103" s="40"/>
      <c r="DX103" s="40"/>
      <c r="DY103" s="40"/>
      <c r="DZ103" s="43"/>
      <c r="EC103" s="40"/>
      <c r="ED103" s="40"/>
      <c r="EE103" s="43"/>
      <c r="EH103" s="40"/>
      <c r="EI103" s="40"/>
      <c r="EJ103" s="43"/>
      <c r="EM103" s="40"/>
      <c r="EN103" s="40"/>
      <c r="EO103" s="43"/>
      <c r="ER103" s="40"/>
      <c r="ES103" s="40"/>
      <c r="ET103" s="43"/>
      <c r="EU103">
        <v>8</v>
      </c>
      <c r="EV103" t="s">
        <v>2593</v>
      </c>
      <c r="EW103">
        <v>1177</v>
      </c>
      <c r="EX103" t="s">
        <v>2078</v>
      </c>
      <c r="EY103" s="43">
        <v>2.5</v>
      </c>
      <c r="EZ103">
        <v>8</v>
      </c>
      <c r="FA103" t="s">
        <v>2809</v>
      </c>
      <c r="FB103" s="5">
        <v>1200</v>
      </c>
      <c r="FC103" t="s">
        <v>1862</v>
      </c>
      <c r="FD103" s="43">
        <v>1</v>
      </c>
      <c r="FI103" s="15"/>
      <c r="FN103" s="15"/>
      <c r="FS103" s="15"/>
      <c r="FT103">
        <v>8</v>
      </c>
      <c r="FU103" s="6" t="s">
        <v>2592</v>
      </c>
      <c r="FV103" s="6">
        <v>1241</v>
      </c>
      <c r="FW103" s="6" t="s">
        <v>2006</v>
      </c>
      <c r="FX103" s="15">
        <v>1.5</v>
      </c>
      <c r="FY103">
        <v>8</v>
      </c>
      <c r="FZ103" s="6" t="s">
        <v>3347</v>
      </c>
      <c r="GA103" s="5">
        <v>1200</v>
      </c>
      <c r="GB103" s="6" t="s">
        <v>1862</v>
      </c>
      <c r="GC103" s="15">
        <v>0</v>
      </c>
      <c r="GH103" s="15"/>
    </row>
    <row r="104" spans="1:191" x14ac:dyDescent="0.4">
      <c r="H104" s="15"/>
      <c r="P104" s="15"/>
      <c r="T104" s="15"/>
      <c r="X104" s="15"/>
      <c r="AB104" s="15"/>
      <c r="AC104" s="1"/>
      <c r="AD104" s="1"/>
      <c r="AE104" s="1"/>
      <c r="AF104" s="14"/>
      <c r="AJ104" s="15"/>
      <c r="AN104" s="15"/>
      <c r="AV104" s="15"/>
      <c r="AZ104" s="15"/>
      <c r="BD104" s="15"/>
      <c r="BH104" s="15"/>
      <c r="BT104" s="15"/>
      <c r="BX104" s="15"/>
      <c r="CB104" s="15"/>
      <c r="CF104" s="15"/>
      <c r="CJ104" s="15"/>
      <c r="CN104" s="15"/>
      <c r="CR104" s="15"/>
      <c r="CV104" s="15"/>
      <c r="CZ104" s="15"/>
      <c r="DD104" s="15"/>
      <c r="DH104" s="15"/>
      <c r="DL104" s="15"/>
      <c r="DP104" s="15"/>
      <c r="DU104" s="15"/>
      <c r="DZ104" s="15"/>
      <c r="EE104" s="15"/>
      <c r="EJ104" s="15"/>
      <c r="EO104" s="15"/>
      <c r="ET104" s="15"/>
      <c r="EU104">
        <v>9</v>
      </c>
      <c r="EV104" t="s">
        <v>2040</v>
      </c>
      <c r="EW104">
        <v>1294</v>
      </c>
      <c r="EX104" t="s">
        <v>2006</v>
      </c>
      <c r="EY104" s="15">
        <v>2.5</v>
      </c>
      <c r="FD104" s="15"/>
      <c r="FI104" s="15"/>
      <c r="FN104" s="15"/>
      <c r="FS104" s="15"/>
      <c r="FX104" s="15"/>
      <c r="GC104" s="15"/>
      <c r="GH104" s="15"/>
    </row>
    <row r="105" spans="1:191" ht="12.6" x14ac:dyDescent="0.45">
      <c r="H105" s="15"/>
      <c r="P105" s="15"/>
      <c r="T105" s="15"/>
      <c r="X105" s="15"/>
      <c r="AB105" s="15"/>
      <c r="AC105" s="1"/>
      <c r="AD105" s="1"/>
      <c r="AE105" s="1"/>
      <c r="AF105" s="14"/>
      <c r="AJ105" s="15"/>
      <c r="AN105" s="15"/>
      <c r="AV105" s="15"/>
      <c r="AZ105" s="15"/>
      <c r="BD105" s="15"/>
      <c r="BH105" s="15"/>
      <c r="BT105" s="15"/>
      <c r="BX105" s="15"/>
      <c r="CB105" s="15"/>
      <c r="CF105" s="15"/>
      <c r="CJ105" s="15"/>
      <c r="CN105" s="15"/>
      <c r="CR105" s="15"/>
      <c r="CV105" s="15"/>
      <c r="CZ105" s="15"/>
      <c r="DD105" s="15"/>
      <c r="DH105" s="15"/>
      <c r="DL105" s="15"/>
      <c r="DP105" s="15"/>
      <c r="DU105" s="15"/>
      <c r="DZ105" s="15"/>
      <c r="EE105" s="15"/>
      <c r="EJ105" s="15"/>
      <c r="EO105" s="15"/>
      <c r="ET105" s="15"/>
      <c r="EU105">
        <v>10</v>
      </c>
      <c r="EV105" t="s">
        <v>2814</v>
      </c>
      <c r="EX105" s="5" t="s">
        <v>1862</v>
      </c>
      <c r="EY105" s="15">
        <v>1</v>
      </c>
      <c r="FC105" s="5"/>
      <c r="FD105" s="15"/>
      <c r="FH105" s="5"/>
      <c r="FI105" s="15"/>
      <c r="FM105" s="5"/>
      <c r="FN105" s="15"/>
      <c r="FR105" s="5"/>
      <c r="FS105" s="15"/>
      <c r="FW105" s="5"/>
      <c r="FX105" s="15"/>
      <c r="GB105" s="5"/>
      <c r="GC105" s="15"/>
      <c r="GG105" s="5"/>
      <c r="GH105" s="15"/>
    </row>
    <row r="106" spans="1:191" ht="12.6" thickBot="1" x14ac:dyDescent="0.45">
      <c r="H106" s="15"/>
      <c r="P106" s="15"/>
      <c r="T106" s="15"/>
      <c r="X106" s="15"/>
      <c r="AB106" s="15"/>
      <c r="AC106" s="1"/>
      <c r="AD106" s="1"/>
      <c r="AE106" s="1"/>
      <c r="AF106" s="14"/>
      <c r="AJ106" s="15"/>
      <c r="AN106" s="15"/>
      <c r="AV106" s="15"/>
      <c r="AZ106" s="15"/>
      <c r="BD106" s="15"/>
      <c r="BH106" s="15"/>
      <c r="BT106" s="15"/>
      <c r="BX106" s="15"/>
      <c r="CB106" s="15"/>
      <c r="CF106" s="15"/>
      <c r="CJ106" s="15"/>
      <c r="CN106" s="15"/>
      <c r="CR106" s="15"/>
      <c r="CV106" s="15"/>
      <c r="CZ106" s="15"/>
      <c r="DD106" s="15"/>
      <c r="DH106" s="15"/>
      <c r="DL106" s="15"/>
      <c r="DP106" s="15"/>
      <c r="DU106" s="15"/>
      <c r="DZ106" s="15"/>
      <c r="EE106" s="15"/>
      <c r="EJ106" s="15"/>
      <c r="EO106" s="15"/>
      <c r="ET106" s="15"/>
      <c r="EY106" s="15"/>
      <c r="FD106" s="15"/>
      <c r="FI106" s="15"/>
      <c r="FN106" s="15"/>
      <c r="FS106" s="15"/>
      <c r="FX106" s="15"/>
      <c r="GC106" s="15"/>
      <c r="GH106" s="15"/>
    </row>
    <row r="107" spans="1:191" x14ac:dyDescent="0.4">
      <c r="A107" s="53"/>
      <c r="B107" s="53"/>
      <c r="C107" s="53"/>
      <c r="D107" s="54"/>
      <c r="E107" s="53"/>
      <c r="F107" s="53"/>
      <c r="G107" s="53"/>
      <c r="H107" s="55"/>
      <c r="I107" s="53"/>
      <c r="J107" s="53"/>
      <c r="K107" s="53"/>
      <c r="L107" s="54"/>
      <c r="M107" s="53"/>
      <c r="N107" s="53"/>
      <c r="O107" s="53"/>
      <c r="P107" s="55"/>
      <c r="Q107" s="53"/>
      <c r="R107" s="56" t="s">
        <v>1835</v>
      </c>
      <c r="S107" s="53"/>
      <c r="T107" s="55"/>
      <c r="U107" s="53"/>
      <c r="V107" s="56" t="s">
        <v>1835</v>
      </c>
      <c r="W107" s="53"/>
      <c r="X107" s="60"/>
      <c r="Y107" s="53"/>
      <c r="Z107" s="56" t="s">
        <v>1835</v>
      </c>
      <c r="AA107" s="53"/>
      <c r="AB107" s="55"/>
      <c r="AC107" s="53"/>
      <c r="AD107" s="56" t="s">
        <v>1856</v>
      </c>
      <c r="AE107" s="53"/>
      <c r="AF107" s="60"/>
      <c r="AG107" s="53"/>
      <c r="AH107" s="56" t="s">
        <v>1835</v>
      </c>
      <c r="AI107" s="53"/>
      <c r="AJ107" s="55"/>
      <c r="AK107" s="53"/>
      <c r="AL107" s="56" t="s">
        <v>1835</v>
      </c>
      <c r="AM107" s="53"/>
      <c r="AN107" s="60"/>
      <c r="AO107" s="53"/>
      <c r="AP107" s="56" t="s">
        <v>1835</v>
      </c>
      <c r="AQ107" s="53"/>
      <c r="AR107" s="54"/>
      <c r="AS107" s="53"/>
      <c r="AT107" s="56" t="s">
        <v>1835</v>
      </c>
      <c r="AU107" s="53"/>
      <c r="AV107" s="55"/>
      <c r="AW107" s="53"/>
      <c r="AX107" s="56" t="s">
        <v>1835</v>
      </c>
      <c r="AY107" s="53"/>
      <c r="AZ107" s="54"/>
      <c r="BA107" s="53"/>
      <c r="BB107" s="56" t="s">
        <v>1835</v>
      </c>
      <c r="BC107" s="53"/>
      <c r="BD107" s="60"/>
      <c r="BE107" s="53"/>
      <c r="BF107" s="56" t="s">
        <v>1835</v>
      </c>
      <c r="BG107" s="53"/>
      <c r="BH107" s="55"/>
      <c r="BI107" s="53"/>
      <c r="BJ107" s="56" t="s">
        <v>1835</v>
      </c>
      <c r="BK107" s="53"/>
      <c r="BL107" s="60"/>
      <c r="BM107" s="53"/>
      <c r="BN107" s="56" t="s">
        <v>1835</v>
      </c>
      <c r="BO107" s="53"/>
      <c r="BP107" s="60"/>
      <c r="BQ107" s="53"/>
      <c r="BR107" s="56" t="s">
        <v>1835</v>
      </c>
      <c r="BS107" s="53"/>
      <c r="BT107" s="55"/>
      <c r="BU107" s="53"/>
      <c r="BV107" s="56" t="s">
        <v>1629</v>
      </c>
      <c r="BW107" s="53"/>
      <c r="BX107" s="55"/>
      <c r="BY107" s="53"/>
      <c r="BZ107" s="56" t="s">
        <v>1629</v>
      </c>
      <c r="CA107" s="53"/>
      <c r="CB107" s="55"/>
      <c r="CC107" s="53"/>
      <c r="CD107" s="56" t="s">
        <v>1629</v>
      </c>
      <c r="CE107" s="53"/>
      <c r="CF107" s="55"/>
      <c r="CG107" s="53"/>
      <c r="CH107" s="56" t="s">
        <v>1629</v>
      </c>
      <c r="CI107" s="53"/>
      <c r="CJ107" s="55"/>
      <c r="CK107" s="53"/>
      <c r="CL107" s="56" t="s">
        <v>1629</v>
      </c>
      <c r="CM107" s="53"/>
      <c r="CN107" s="55"/>
      <c r="CO107" s="53"/>
      <c r="CP107" s="56" t="s">
        <v>1629</v>
      </c>
      <c r="CQ107" s="53"/>
      <c r="CR107" s="55"/>
      <c r="CS107" s="53"/>
      <c r="CT107" s="56" t="s">
        <v>1629</v>
      </c>
      <c r="CU107" s="53"/>
      <c r="CV107" s="55"/>
      <c r="CW107" s="53"/>
      <c r="CX107" s="56" t="s">
        <v>1629</v>
      </c>
      <c r="CY107" s="53"/>
      <c r="CZ107" s="55"/>
      <c r="DA107" s="53"/>
      <c r="DB107" s="56" t="s">
        <v>1629</v>
      </c>
      <c r="DC107" s="53"/>
      <c r="DD107" s="55"/>
      <c r="DE107" s="53"/>
      <c r="DF107" s="56" t="s">
        <v>1629</v>
      </c>
      <c r="DG107" s="53"/>
      <c r="DH107" s="55"/>
      <c r="DI107" s="53"/>
      <c r="DJ107" s="56" t="s">
        <v>1629</v>
      </c>
      <c r="DK107" s="53"/>
      <c r="DL107" s="55"/>
      <c r="DM107" s="53"/>
      <c r="DN107" s="56" t="s">
        <v>1629</v>
      </c>
      <c r="DO107" s="53"/>
      <c r="DP107" s="55"/>
      <c r="DQ107" s="53"/>
      <c r="DR107" s="56" t="s">
        <v>1629</v>
      </c>
      <c r="DS107" s="56"/>
      <c r="DT107" s="53"/>
      <c r="DU107" s="55"/>
      <c r="DV107" s="53"/>
      <c r="DW107" s="56" t="s">
        <v>397</v>
      </c>
      <c r="DX107" s="56"/>
      <c r="DY107" s="53"/>
      <c r="DZ107" s="55"/>
      <c r="EA107" s="53"/>
      <c r="EB107" s="56" t="s">
        <v>397</v>
      </c>
      <c r="EC107" s="56"/>
      <c r="ED107" s="53"/>
      <c r="EE107" s="55"/>
      <c r="EF107" s="53"/>
      <c r="EG107" s="56" t="s">
        <v>154</v>
      </c>
      <c r="EH107" s="56"/>
      <c r="EI107" s="53"/>
      <c r="EJ107" s="55"/>
      <c r="EK107" s="53"/>
      <c r="EL107" s="56" t="s">
        <v>924</v>
      </c>
      <c r="EM107" s="56"/>
      <c r="EN107" s="53"/>
      <c r="EO107" s="55"/>
      <c r="EP107" s="53"/>
      <c r="EQ107" s="56" t="s">
        <v>924</v>
      </c>
      <c r="ER107" s="56"/>
      <c r="ES107" s="53"/>
      <c r="ET107" s="55"/>
      <c r="EU107" s="53"/>
      <c r="EV107" s="57" t="s">
        <v>1837</v>
      </c>
      <c r="EW107" s="56"/>
      <c r="EX107" s="53"/>
      <c r="EY107" s="55"/>
      <c r="EZ107" s="53"/>
      <c r="FA107" s="57" t="s">
        <v>1837</v>
      </c>
      <c r="FB107" s="56"/>
      <c r="FC107" s="53"/>
      <c r="FD107" s="55"/>
      <c r="FE107" s="53"/>
      <c r="FF107" s="57" t="s">
        <v>1837</v>
      </c>
      <c r="FG107" s="56"/>
      <c r="FH107" s="53"/>
      <c r="FI107" s="55"/>
      <c r="FJ107" s="53"/>
      <c r="FK107" s="57" t="s">
        <v>1837</v>
      </c>
      <c r="FL107" s="56"/>
      <c r="FM107" s="53"/>
      <c r="FN107" s="55"/>
      <c r="FO107" s="53"/>
      <c r="FP107" s="57"/>
      <c r="FQ107" s="56"/>
      <c r="FR107" s="53"/>
      <c r="FS107" s="55"/>
      <c r="FT107" s="53"/>
      <c r="FU107" s="57" t="s">
        <v>1837</v>
      </c>
      <c r="FV107" s="56"/>
      <c r="FW107" s="53"/>
      <c r="FX107" s="55"/>
      <c r="FY107" s="53"/>
      <c r="FZ107" s="57" t="s">
        <v>1837</v>
      </c>
      <c r="GA107" s="56"/>
      <c r="GB107" s="53"/>
      <c r="GC107" s="55"/>
      <c r="GD107" s="53"/>
      <c r="GE107" s="57" t="s">
        <v>1837</v>
      </c>
      <c r="GF107" s="56"/>
      <c r="GG107" s="53"/>
      <c r="GH107" s="55"/>
      <c r="GI107" s="52"/>
    </row>
    <row r="108" spans="1:191" x14ac:dyDescent="0.4">
      <c r="H108" s="15"/>
      <c r="P108" s="15"/>
      <c r="Q108" s="6">
        <v>1</v>
      </c>
      <c r="R108" s="6" t="s">
        <v>2032</v>
      </c>
      <c r="S108" s="6" t="s">
        <v>2006</v>
      </c>
      <c r="T108" s="17">
        <v>6</v>
      </c>
      <c r="U108" s="6">
        <v>1</v>
      </c>
      <c r="V108" s="6" t="s">
        <v>2033</v>
      </c>
      <c r="W108" s="6" t="s">
        <v>2034</v>
      </c>
      <c r="X108" s="17">
        <v>11.5</v>
      </c>
      <c r="Y108" s="37">
        <v>1</v>
      </c>
      <c r="Z108" s="37" t="s">
        <v>2035</v>
      </c>
      <c r="AA108" s="37" t="s">
        <v>1858</v>
      </c>
      <c r="AB108" s="38">
        <v>15</v>
      </c>
      <c r="AC108" s="6">
        <v>1</v>
      </c>
      <c r="AD108" s="6" t="s">
        <v>2036</v>
      </c>
      <c r="AE108" s="6" t="s">
        <v>2004</v>
      </c>
      <c r="AF108" s="17">
        <v>10.5</v>
      </c>
      <c r="AG108" s="6">
        <v>1</v>
      </c>
      <c r="AH108" s="6" t="s">
        <v>45</v>
      </c>
      <c r="AI108" s="6" t="s">
        <v>1879</v>
      </c>
      <c r="AJ108" s="17">
        <v>11.5</v>
      </c>
      <c r="AK108">
        <v>1</v>
      </c>
      <c r="AL108" t="s">
        <v>1677</v>
      </c>
      <c r="AM108" t="s">
        <v>2078</v>
      </c>
      <c r="AN108" s="12">
        <v>8.5</v>
      </c>
      <c r="AO108">
        <v>1</v>
      </c>
      <c r="AP108" t="s">
        <v>2080</v>
      </c>
      <c r="AQ108" t="s">
        <v>2004</v>
      </c>
      <c r="AR108" s="15">
        <v>7.5</v>
      </c>
      <c r="AS108">
        <v>1</v>
      </c>
      <c r="AT108" t="s">
        <v>2081</v>
      </c>
      <c r="AU108" t="s">
        <v>2082</v>
      </c>
      <c r="AV108" s="15">
        <v>10</v>
      </c>
      <c r="AW108" s="37">
        <v>1</v>
      </c>
      <c r="AX108" s="37" t="s">
        <v>2083</v>
      </c>
      <c r="AY108" s="37" t="s">
        <v>1858</v>
      </c>
      <c r="AZ108" s="38">
        <v>14</v>
      </c>
      <c r="BA108" s="37">
        <v>1</v>
      </c>
      <c r="BB108" s="37" t="s">
        <v>2083</v>
      </c>
      <c r="BC108" s="37" t="s">
        <v>1858</v>
      </c>
      <c r="BD108" s="38">
        <v>16.5</v>
      </c>
      <c r="BE108">
        <v>1</v>
      </c>
      <c r="BF108" t="s">
        <v>2256</v>
      </c>
      <c r="BG108" t="s">
        <v>2004</v>
      </c>
      <c r="BH108" s="15">
        <v>13.5</v>
      </c>
      <c r="BI108">
        <v>1</v>
      </c>
      <c r="BJ108" s="6" t="s">
        <v>2256</v>
      </c>
      <c r="BK108" s="6" t="s">
        <v>2004</v>
      </c>
      <c r="BL108" s="17">
        <v>12.5</v>
      </c>
      <c r="BM108" s="6">
        <v>1</v>
      </c>
      <c r="BN108" s="6" t="s">
        <v>2256</v>
      </c>
      <c r="BO108" s="6" t="s">
        <v>2004</v>
      </c>
      <c r="BP108" s="17">
        <v>9</v>
      </c>
      <c r="BQ108">
        <v>1</v>
      </c>
      <c r="BR108" t="s">
        <v>2257</v>
      </c>
      <c r="BS108" t="s">
        <v>2004</v>
      </c>
      <c r="BT108" s="15">
        <v>9</v>
      </c>
      <c r="BU108">
        <v>1</v>
      </c>
      <c r="BV108" t="s">
        <v>1979</v>
      </c>
      <c r="BW108" t="s">
        <v>2006</v>
      </c>
      <c r="BX108" s="15">
        <v>10.5</v>
      </c>
      <c r="BY108">
        <v>1</v>
      </c>
      <c r="BZ108" t="s">
        <v>1814</v>
      </c>
      <c r="CA108" t="s">
        <v>2201</v>
      </c>
      <c r="CB108" s="15">
        <v>13</v>
      </c>
      <c r="CC108">
        <v>1</v>
      </c>
      <c r="CD108" t="s">
        <v>1840</v>
      </c>
      <c r="CE108" t="s">
        <v>2006</v>
      </c>
      <c r="CF108" s="15">
        <v>10</v>
      </c>
      <c r="CG108">
        <v>1</v>
      </c>
      <c r="CH108" t="s">
        <v>1280</v>
      </c>
      <c r="CI108" t="s">
        <v>1716</v>
      </c>
      <c r="CJ108" s="15">
        <v>9.5</v>
      </c>
      <c r="CK108">
        <v>1</v>
      </c>
      <c r="CL108" t="s">
        <v>1284</v>
      </c>
      <c r="CM108" t="s">
        <v>2006</v>
      </c>
      <c r="CN108" s="15">
        <v>8</v>
      </c>
      <c r="CO108">
        <v>1</v>
      </c>
      <c r="CP108" t="s">
        <v>1199</v>
      </c>
      <c r="CQ108" t="s">
        <v>2006</v>
      </c>
      <c r="CR108" s="15">
        <v>5.5</v>
      </c>
      <c r="CS108">
        <v>1</v>
      </c>
      <c r="CT108" t="s">
        <v>1284</v>
      </c>
      <c r="CU108" t="s">
        <v>2006</v>
      </c>
      <c r="CV108" s="15">
        <v>9</v>
      </c>
      <c r="CW108">
        <v>1</v>
      </c>
      <c r="CX108" t="s">
        <v>907</v>
      </c>
      <c r="CY108" t="s">
        <v>2146</v>
      </c>
      <c r="CZ108" s="15">
        <v>7</v>
      </c>
      <c r="DA108">
        <v>1</v>
      </c>
      <c r="DB108" t="s">
        <v>1537</v>
      </c>
      <c r="DC108" t="s">
        <v>767</v>
      </c>
      <c r="DD108" s="15">
        <v>7.5</v>
      </c>
      <c r="DE108">
        <v>1</v>
      </c>
      <c r="DF108" t="s">
        <v>1350</v>
      </c>
      <c r="DG108" t="s">
        <v>767</v>
      </c>
      <c r="DH108" s="15">
        <v>7</v>
      </c>
      <c r="DI108">
        <v>1</v>
      </c>
      <c r="DJ108" t="s">
        <v>1537</v>
      </c>
      <c r="DK108" t="s">
        <v>767</v>
      </c>
      <c r="DL108" s="15">
        <v>8</v>
      </c>
      <c r="DM108">
        <v>1</v>
      </c>
      <c r="DN108" t="s">
        <v>763</v>
      </c>
      <c r="DO108" t="s">
        <v>767</v>
      </c>
      <c r="DP108" s="15">
        <v>7.5</v>
      </c>
      <c r="DQ108">
        <v>1</v>
      </c>
      <c r="DR108" t="s">
        <v>647</v>
      </c>
      <c r="DT108" t="s">
        <v>1897</v>
      </c>
      <c r="DU108" s="15">
        <v>8</v>
      </c>
      <c r="DV108">
        <v>1</v>
      </c>
      <c r="DW108" t="s">
        <v>978</v>
      </c>
      <c r="DY108" t="s">
        <v>1897</v>
      </c>
      <c r="DZ108" s="15">
        <v>7</v>
      </c>
      <c r="EA108">
        <v>1</v>
      </c>
      <c r="EB108" t="s">
        <v>259</v>
      </c>
      <c r="ED108" t="s">
        <v>270</v>
      </c>
      <c r="EE108" s="15">
        <v>6.5</v>
      </c>
      <c r="EF108">
        <v>1</v>
      </c>
      <c r="EG108" t="s">
        <v>447</v>
      </c>
      <c r="EI108" s="6" t="s">
        <v>3150</v>
      </c>
      <c r="EJ108" s="15"/>
      <c r="EK108">
        <v>1</v>
      </c>
      <c r="EL108" t="s">
        <v>66</v>
      </c>
      <c r="EN108" s="6" t="s">
        <v>3140</v>
      </c>
      <c r="EO108" s="15">
        <v>5</v>
      </c>
      <c r="EP108">
        <v>1</v>
      </c>
      <c r="EQ108" t="s">
        <v>2598</v>
      </c>
      <c r="ES108" s="6" t="s">
        <v>3140</v>
      </c>
      <c r="ET108" s="15">
        <v>7</v>
      </c>
      <c r="EU108">
        <v>1</v>
      </c>
      <c r="EV108" t="s">
        <v>2607</v>
      </c>
      <c r="EX108" s="6" t="s">
        <v>3295</v>
      </c>
      <c r="EY108" s="15">
        <v>7</v>
      </c>
      <c r="EZ108">
        <v>1</v>
      </c>
      <c r="FA108" t="s">
        <v>2752</v>
      </c>
      <c r="FC108" t="s">
        <v>271</v>
      </c>
      <c r="FD108" s="15">
        <v>4</v>
      </c>
      <c r="FE108">
        <v>1</v>
      </c>
      <c r="FF108" s="6" t="s">
        <v>2604</v>
      </c>
      <c r="FH108" s="6" t="s">
        <v>2979</v>
      </c>
      <c r="FI108" s="15">
        <v>4</v>
      </c>
      <c r="FJ108">
        <v>1</v>
      </c>
      <c r="FK108" s="6" t="s">
        <v>2832</v>
      </c>
      <c r="FM108" s="6" t="s">
        <v>3293</v>
      </c>
      <c r="FN108" s="15">
        <v>3</v>
      </c>
      <c r="FP108" s="6"/>
      <c r="FS108" s="15"/>
      <c r="FT108">
        <v>1</v>
      </c>
      <c r="FU108" s="6"/>
      <c r="FW108" s="6"/>
      <c r="FX108" s="15"/>
      <c r="FY108">
        <v>1</v>
      </c>
      <c r="FZ108" s="6" t="s">
        <v>3054</v>
      </c>
      <c r="GA108">
        <v>1193</v>
      </c>
      <c r="GB108" s="6" t="s">
        <v>3140</v>
      </c>
      <c r="GC108" s="15">
        <v>2.5</v>
      </c>
      <c r="GD108">
        <v>1</v>
      </c>
      <c r="GE108" s="6" t="s">
        <v>3546</v>
      </c>
      <c r="GF108" s="6">
        <v>2020</v>
      </c>
      <c r="GG108" s="6" t="s">
        <v>2006</v>
      </c>
      <c r="GH108" s="15">
        <v>3</v>
      </c>
    </row>
    <row r="109" spans="1:191" x14ac:dyDescent="0.4">
      <c r="H109" s="15"/>
      <c r="P109" s="15"/>
      <c r="Q109">
        <v>2</v>
      </c>
      <c r="R109" t="s">
        <v>2033</v>
      </c>
      <c r="S109" t="s">
        <v>1879</v>
      </c>
      <c r="T109" s="15">
        <v>6</v>
      </c>
      <c r="U109">
        <v>2</v>
      </c>
      <c r="V109" t="s">
        <v>2032</v>
      </c>
      <c r="W109" t="s">
        <v>2006</v>
      </c>
      <c r="X109" s="15">
        <v>11.5</v>
      </c>
      <c r="Y109" s="37">
        <v>2</v>
      </c>
      <c r="Z109" s="37" t="s">
        <v>1678</v>
      </c>
      <c r="AA109" s="37" t="s">
        <v>1858</v>
      </c>
      <c r="AB109" s="38">
        <v>14.5</v>
      </c>
      <c r="AC109">
        <v>2</v>
      </c>
      <c r="AD109" t="s">
        <v>2032</v>
      </c>
      <c r="AE109" t="s">
        <v>2006</v>
      </c>
      <c r="AF109" s="15">
        <v>9.5</v>
      </c>
      <c r="AG109">
        <v>2</v>
      </c>
      <c r="AH109" t="s">
        <v>1484</v>
      </c>
      <c r="AI109" t="s">
        <v>2004</v>
      </c>
      <c r="AJ109" s="15">
        <v>10.5</v>
      </c>
      <c r="AK109">
        <v>2</v>
      </c>
      <c r="AL109" t="s">
        <v>1485</v>
      </c>
      <c r="AM109" t="s">
        <v>2004</v>
      </c>
      <c r="AN109" s="15">
        <v>8</v>
      </c>
      <c r="AO109">
        <v>2</v>
      </c>
      <c r="AP109" t="s">
        <v>1486</v>
      </c>
      <c r="AQ109" t="s">
        <v>2006</v>
      </c>
      <c r="AR109" s="15">
        <v>5.5</v>
      </c>
      <c r="AS109">
        <v>2</v>
      </c>
      <c r="AT109" t="s">
        <v>1487</v>
      </c>
      <c r="AU109" t="s">
        <v>2166</v>
      </c>
      <c r="AV109" s="15">
        <v>9.5</v>
      </c>
      <c r="AW109" s="37">
        <v>2</v>
      </c>
      <c r="AX109" s="37" t="s">
        <v>1927</v>
      </c>
      <c r="AY109" s="37" t="s">
        <v>1858</v>
      </c>
      <c r="AZ109" s="38">
        <v>11.5</v>
      </c>
      <c r="BA109">
        <v>2</v>
      </c>
      <c r="BB109" t="s">
        <v>1487</v>
      </c>
      <c r="BC109" t="s">
        <v>2166</v>
      </c>
      <c r="BD109" s="15">
        <v>15.5</v>
      </c>
      <c r="BE109" s="37">
        <v>2</v>
      </c>
      <c r="BF109" s="37" t="s">
        <v>1927</v>
      </c>
      <c r="BG109" s="37" t="s">
        <v>1858</v>
      </c>
      <c r="BH109" s="38">
        <v>12</v>
      </c>
      <c r="BI109" s="37">
        <v>2</v>
      </c>
      <c r="BJ109" s="37" t="s">
        <v>1927</v>
      </c>
      <c r="BK109" s="37" t="s">
        <v>1858</v>
      </c>
      <c r="BL109" s="38">
        <v>11</v>
      </c>
      <c r="BM109">
        <v>2</v>
      </c>
      <c r="BN109" t="s">
        <v>2257</v>
      </c>
      <c r="BO109" t="s">
        <v>2004</v>
      </c>
      <c r="BP109" s="15">
        <v>7.5</v>
      </c>
      <c r="BQ109">
        <v>2</v>
      </c>
      <c r="BR109" t="s">
        <v>1285</v>
      </c>
      <c r="BS109" t="s">
        <v>2004</v>
      </c>
      <c r="BT109" s="15">
        <v>8.5</v>
      </c>
      <c r="BU109" s="46">
        <v>2</v>
      </c>
      <c r="BV109" s="46" t="s">
        <v>1185</v>
      </c>
      <c r="BW109" s="46" t="s">
        <v>1858</v>
      </c>
      <c r="BX109" s="47">
        <v>9</v>
      </c>
      <c r="BY109">
        <v>2</v>
      </c>
      <c r="BZ109" t="s">
        <v>1840</v>
      </c>
      <c r="CA109" t="s">
        <v>2006</v>
      </c>
      <c r="CB109" s="15">
        <v>11</v>
      </c>
      <c r="CC109">
        <v>2</v>
      </c>
      <c r="CD109" t="s">
        <v>1814</v>
      </c>
      <c r="CE109" t="s">
        <v>2201</v>
      </c>
      <c r="CF109" s="15">
        <v>9</v>
      </c>
      <c r="CG109">
        <v>2</v>
      </c>
      <c r="CH109" t="s">
        <v>1199</v>
      </c>
      <c r="CI109" t="s">
        <v>2006</v>
      </c>
      <c r="CJ109" s="15">
        <v>8</v>
      </c>
      <c r="CK109">
        <v>2</v>
      </c>
      <c r="CL109" t="s">
        <v>1199</v>
      </c>
      <c r="CM109" t="s">
        <v>2006</v>
      </c>
      <c r="CN109" s="15">
        <v>7.5</v>
      </c>
      <c r="CO109">
        <v>2</v>
      </c>
      <c r="CP109" t="s">
        <v>1284</v>
      </c>
      <c r="CQ109" t="s">
        <v>2006</v>
      </c>
      <c r="CR109" s="15">
        <v>5.5</v>
      </c>
      <c r="CS109" s="46">
        <v>2</v>
      </c>
      <c r="CT109" s="46" t="s">
        <v>1738</v>
      </c>
      <c r="CU109" s="46" t="s">
        <v>1858</v>
      </c>
      <c r="CV109" s="47">
        <v>7.5</v>
      </c>
      <c r="CW109">
        <v>2</v>
      </c>
      <c r="CX109" t="s">
        <v>1529</v>
      </c>
      <c r="CY109" t="s">
        <v>2121</v>
      </c>
      <c r="CZ109" s="15">
        <v>7</v>
      </c>
      <c r="DA109">
        <v>2</v>
      </c>
      <c r="DB109" t="s">
        <v>1538</v>
      </c>
      <c r="DC109" t="s">
        <v>2082</v>
      </c>
      <c r="DD109" s="15">
        <v>6.5</v>
      </c>
      <c r="DE109">
        <v>2</v>
      </c>
      <c r="DF109" t="s">
        <v>1254</v>
      </c>
      <c r="DG109" t="s">
        <v>2121</v>
      </c>
      <c r="DH109" s="15">
        <v>6</v>
      </c>
      <c r="DI109">
        <v>2</v>
      </c>
      <c r="DJ109" t="s">
        <v>1254</v>
      </c>
      <c r="DK109" t="s">
        <v>2121</v>
      </c>
      <c r="DL109" s="15">
        <v>8</v>
      </c>
      <c r="DM109">
        <v>2</v>
      </c>
      <c r="DN109" t="s">
        <v>965</v>
      </c>
      <c r="DO109" t="s">
        <v>2103</v>
      </c>
      <c r="DP109" s="15">
        <v>6.5</v>
      </c>
      <c r="DQ109">
        <v>2</v>
      </c>
      <c r="DR109" t="s">
        <v>852</v>
      </c>
      <c r="DT109" t="s">
        <v>2103</v>
      </c>
      <c r="DU109" s="15">
        <v>7.5</v>
      </c>
      <c r="DV109">
        <v>2</v>
      </c>
      <c r="DW109" t="s">
        <v>852</v>
      </c>
      <c r="DY109" t="s">
        <v>2103</v>
      </c>
      <c r="DZ109" s="15">
        <v>6</v>
      </c>
      <c r="EA109">
        <v>2</v>
      </c>
      <c r="EB109" t="s">
        <v>260</v>
      </c>
      <c r="ED109" t="s">
        <v>270</v>
      </c>
      <c r="EE109" s="15">
        <v>5.5</v>
      </c>
      <c r="EF109">
        <v>2</v>
      </c>
      <c r="EG109" t="s">
        <v>155</v>
      </c>
      <c r="EI109" s="6" t="s">
        <v>1316</v>
      </c>
      <c r="EJ109" s="15"/>
      <c r="EK109">
        <v>2</v>
      </c>
      <c r="EL109" t="s">
        <v>268</v>
      </c>
      <c r="EN109" s="6" t="s">
        <v>1316</v>
      </c>
      <c r="EO109" s="15">
        <v>4</v>
      </c>
      <c r="EP109">
        <v>2</v>
      </c>
      <c r="EQ109" t="s">
        <v>2600</v>
      </c>
      <c r="ES109" s="6" t="s">
        <v>1316</v>
      </c>
      <c r="ET109" s="15">
        <v>5.5</v>
      </c>
      <c r="EU109">
        <v>2</v>
      </c>
      <c r="EV109" t="s">
        <v>2608</v>
      </c>
      <c r="EX109" s="6" t="s">
        <v>3140</v>
      </c>
      <c r="EY109" s="15">
        <v>4.5</v>
      </c>
      <c r="EZ109">
        <v>2</v>
      </c>
      <c r="FA109" t="s">
        <v>2610</v>
      </c>
      <c r="FC109" s="6" t="s">
        <v>1540</v>
      </c>
      <c r="FD109" s="15">
        <v>2.5</v>
      </c>
      <c r="FE109">
        <v>2</v>
      </c>
      <c r="FF109" s="6" t="s">
        <v>2612</v>
      </c>
      <c r="FH109" t="s">
        <v>2006</v>
      </c>
      <c r="FI109" s="15">
        <v>3</v>
      </c>
      <c r="FJ109">
        <v>2</v>
      </c>
      <c r="FK109" s="6" t="s">
        <v>2612</v>
      </c>
      <c r="FM109" t="s">
        <v>2006</v>
      </c>
      <c r="FN109" s="15">
        <v>1.5</v>
      </c>
      <c r="FP109" s="6"/>
      <c r="FS109" s="15"/>
      <c r="FT109">
        <v>2</v>
      </c>
      <c r="FU109" s="6"/>
      <c r="FX109" s="15"/>
      <c r="FY109">
        <v>2</v>
      </c>
      <c r="FZ109" s="6" t="s">
        <v>3061</v>
      </c>
      <c r="GA109">
        <v>1530</v>
      </c>
      <c r="GB109" s="6" t="s">
        <v>3294</v>
      </c>
      <c r="GC109" s="15">
        <v>1.5</v>
      </c>
      <c r="GD109">
        <v>2</v>
      </c>
      <c r="GE109" s="6" t="s">
        <v>2858</v>
      </c>
      <c r="GF109" s="6">
        <v>1628</v>
      </c>
      <c r="GG109" s="6" t="s">
        <v>3570</v>
      </c>
      <c r="GH109" s="15">
        <v>2</v>
      </c>
    </row>
    <row r="110" spans="1:191" x14ac:dyDescent="0.4">
      <c r="H110" s="15"/>
      <c r="P110" s="15"/>
      <c r="Q110">
        <v>3</v>
      </c>
      <c r="R110" t="s">
        <v>1286</v>
      </c>
      <c r="S110" t="s">
        <v>2034</v>
      </c>
      <c r="T110" s="15">
        <v>5</v>
      </c>
      <c r="U110" s="37">
        <v>3</v>
      </c>
      <c r="V110" s="37" t="s">
        <v>1678</v>
      </c>
      <c r="W110" s="37" t="s">
        <v>1858</v>
      </c>
      <c r="X110" s="38">
        <v>8.5</v>
      </c>
      <c r="Y110" s="37">
        <v>3</v>
      </c>
      <c r="Z110" s="37" t="s">
        <v>1287</v>
      </c>
      <c r="AA110" s="37" t="s">
        <v>1858</v>
      </c>
      <c r="AB110" s="38">
        <v>14.5</v>
      </c>
      <c r="AC110" s="37">
        <v>3</v>
      </c>
      <c r="AD110" s="37" t="s">
        <v>1678</v>
      </c>
      <c r="AE110" s="37" t="s">
        <v>1858</v>
      </c>
      <c r="AF110" s="38">
        <v>9</v>
      </c>
      <c r="AG110">
        <v>3</v>
      </c>
      <c r="AH110" t="s">
        <v>1491</v>
      </c>
      <c r="AI110" t="s">
        <v>2004</v>
      </c>
      <c r="AJ110" s="15">
        <v>10</v>
      </c>
      <c r="AK110">
        <v>3</v>
      </c>
      <c r="AL110" t="s">
        <v>1492</v>
      </c>
      <c r="AM110" t="s">
        <v>2004</v>
      </c>
      <c r="AN110" s="15">
        <v>7.5</v>
      </c>
      <c r="AO110">
        <v>3</v>
      </c>
      <c r="AP110" t="s">
        <v>1290</v>
      </c>
      <c r="AQ110" t="s">
        <v>2006</v>
      </c>
      <c r="AR110" s="15">
        <v>4</v>
      </c>
      <c r="AS110">
        <v>3</v>
      </c>
      <c r="AT110" t="s">
        <v>1291</v>
      </c>
      <c r="AU110" t="s">
        <v>1827</v>
      </c>
      <c r="AV110" s="15">
        <v>9</v>
      </c>
      <c r="AW110">
        <v>3</v>
      </c>
      <c r="AX110" t="s">
        <v>1292</v>
      </c>
      <c r="AY110" t="s">
        <v>2078</v>
      </c>
      <c r="AZ110" s="15">
        <v>11</v>
      </c>
      <c r="BA110">
        <v>3</v>
      </c>
      <c r="BB110" t="s">
        <v>2256</v>
      </c>
      <c r="BC110" t="s">
        <v>2004</v>
      </c>
      <c r="BD110" s="15">
        <v>15.5</v>
      </c>
      <c r="BE110">
        <v>3</v>
      </c>
      <c r="BF110" t="s">
        <v>2257</v>
      </c>
      <c r="BG110" t="s">
        <v>2004</v>
      </c>
      <c r="BH110" s="15">
        <v>11</v>
      </c>
      <c r="BI110">
        <v>3</v>
      </c>
      <c r="BJ110" t="s">
        <v>1293</v>
      </c>
      <c r="BK110" t="s">
        <v>2004</v>
      </c>
      <c r="BL110" s="15">
        <v>11</v>
      </c>
      <c r="BM110">
        <v>3</v>
      </c>
      <c r="BN110" t="s">
        <v>1293</v>
      </c>
      <c r="BO110" t="s">
        <v>2004</v>
      </c>
      <c r="BP110" s="15">
        <v>7.5</v>
      </c>
      <c r="BQ110">
        <v>3</v>
      </c>
      <c r="BR110" t="s">
        <v>1294</v>
      </c>
      <c r="BS110" t="s">
        <v>2006</v>
      </c>
      <c r="BT110" s="15">
        <v>7.5</v>
      </c>
      <c r="BU110">
        <v>3</v>
      </c>
      <c r="BV110" t="s">
        <v>1721</v>
      </c>
      <c r="BW110" t="s">
        <v>2006</v>
      </c>
      <c r="BX110" s="15">
        <v>7</v>
      </c>
      <c r="BY110">
        <v>3</v>
      </c>
      <c r="BZ110" t="s">
        <v>1391</v>
      </c>
      <c r="CA110" t="s">
        <v>2006</v>
      </c>
      <c r="CB110" s="15">
        <v>10</v>
      </c>
      <c r="CC110">
        <v>3</v>
      </c>
      <c r="CD110" t="s">
        <v>1669</v>
      </c>
      <c r="CE110" t="s">
        <v>1716</v>
      </c>
      <c r="CF110" s="15">
        <v>7.5</v>
      </c>
      <c r="CG110">
        <v>3</v>
      </c>
      <c r="CH110" t="s">
        <v>1391</v>
      </c>
      <c r="CI110" t="s">
        <v>2006</v>
      </c>
      <c r="CJ110" s="15">
        <v>7.5</v>
      </c>
      <c r="CK110" s="46">
        <v>3</v>
      </c>
      <c r="CL110" s="46" t="s">
        <v>1085</v>
      </c>
      <c r="CM110" s="46" t="s">
        <v>1858</v>
      </c>
      <c r="CN110" s="47">
        <v>6.5</v>
      </c>
      <c r="CO110">
        <v>3</v>
      </c>
      <c r="CP110" t="s">
        <v>1427</v>
      </c>
      <c r="CQ110" t="s">
        <v>2082</v>
      </c>
      <c r="CR110" s="15">
        <v>5</v>
      </c>
      <c r="CS110" s="46">
        <v>3</v>
      </c>
      <c r="CT110" s="46" t="s">
        <v>1431</v>
      </c>
      <c r="CU110" s="46" t="s">
        <v>1858</v>
      </c>
      <c r="CV110" s="47">
        <v>6</v>
      </c>
      <c r="CW110">
        <v>3</v>
      </c>
      <c r="CX110" t="s">
        <v>1633</v>
      </c>
      <c r="CY110" s="6" t="s">
        <v>2082</v>
      </c>
      <c r="CZ110" s="15">
        <v>7</v>
      </c>
      <c r="DA110">
        <v>3</v>
      </c>
      <c r="DB110" t="s">
        <v>1542</v>
      </c>
      <c r="DC110" t="s">
        <v>2006</v>
      </c>
      <c r="DD110" s="15">
        <v>6.5</v>
      </c>
      <c r="DE110">
        <v>3</v>
      </c>
      <c r="DF110" t="s">
        <v>764</v>
      </c>
      <c r="DG110" t="s">
        <v>767</v>
      </c>
      <c r="DH110" s="15">
        <v>6</v>
      </c>
      <c r="DI110">
        <v>3</v>
      </c>
      <c r="DJ110" t="s">
        <v>1541</v>
      </c>
      <c r="DK110" t="s">
        <v>767</v>
      </c>
      <c r="DL110" s="15">
        <v>7.5</v>
      </c>
      <c r="DM110">
        <v>3</v>
      </c>
      <c r="DN110" t="s">
        <v>1541</v>
      </c>
      <c r="DO110" t="s">
        <v>767</v>
      </c>
      <c r="DP110" s="15">
        <v>6</v>
      </c>
      <c r="DQ110">
        <v>3</v>
      </c>
      <c r="DR110" t="s">
        <v>648</v>
      </c>
      <c r="DT110" t="s">
        <v>693</v>
      </c>
      <c r="DU110" s="15">
        <v>7</v>
      </c>
      <c r="DV110">
        <v>3</v>
      </c>
      <c r="DW110" t="s">
        <v>803</v>
      </c>
      <c r="DY110" t="s">
        <v>1895</v>
      </c>
      <c r="DZ110" s="15">
        <v>6</v>
      </c>
      <c r="EA110">
        <v>3</v>
      </c>
      <c r="EB110" t="s">
        <v>1017</v>
      </c>
      <c r="ED110" s="6" t="s">
        <v>3297</v>
      </c>
      <c r="EE110" s="15">
        <v>5</v>
      </c>
      <c r="EF110">
        <v>3</v>
      </c>
      <c r="EG110" t="s">
        <v>1019</v>
      </c>
      <c r="EI110" t="s">
        <v>271</v>
      </c>
      <c r="EJ110" s="15"/>
      <c r="EK110">
        <v>3</v>
      </c>
      <c r="EL110" t="s">
        <v>2361</v>
      </c>
      <c r="EN110" t="s">
        <v>48</v>
      </c>
      <c r="EO110" s="15">
        <v>3.5</v>
      </c>
      <c r="EP110">
        <v>3</v>
      </c>
      <c r="EQ110" t="s">
        <v>2601</v>
      </c>
      <c r="ES110" s="6" t="s">
        <v>1316</v>
      </c>
      <c r="ET110" s="15">
        <v>4</v>
      </c>
      <c r="EU110">
        <v>3</v>
      </c>
      <c r="EV110" t="s">
        <v>2610</v>
      </c>
      <c r="EX110" s="6" t="s">
        <v>1540</v>
      </c>
      <c r="EY110" s="15">
        <v>3.5</v>
      </c>
      <c r="EZ110">
        <v>3</v>
      </c>
      <c r="FA110" t="s">
        <v>2412</v>
      </c>
      <c r="FC110" t="s">
        <v>271</v>
      </c>
      <c r="FD110" s="15">
        <v>2.5</v>
      </c>
      <c r="FE110">
        <v>3</v>
      </c>
      <c r="FF110" s="6" t="s">
        <v>2713</v>
      </c>
      <c r="FH110" s="6" t="s">
        <v>3140</v>
      </c>
      <c r="FI110" s="15">
        <v>3</v>
      </c>
      <c r="FJ110">
        <v>3</v>
      </c>
      <c r="FK110" s="6" t="s">
        <v>3139</v>
      </c>
      <c r="FM110" t="s">
        <v>3140</v>
      </c>
      <c r="FN110" s="15">
        <v>1</v>
      </c>
      <c r="FP110" s="6"/>
      <c r="FS110" s="15"/>
      <c r="FT110">
        <v>3</v>
      </c>
      <c r="FU110" s="6"/>
      <c r="FX110" s="15"/>
      <c r="FY110">
        <v>3</v>
      </c>
      <c r="FZ110" s="6" t="s">
        <v>2723</v>
      </c>
      <c r="GA110">
        <v>1361</v>
      </c>
      <c r="GB110" s="6" t="s">
        <v>1331</v>
      </c>
      <c r="GC110" s="15">
        <v>1</v>
      </c>
      <c r="GD110">
        <v>3</v>
      </c>
      <c r="GE110" s="6" t="s">
        <v>3360</v>
      </c>
      <c r="GF110" s="6">
        <v>1600</v>
      </c>
      <c r="GG110" s="6" t="s">
        <v>2006</v>
      </c>
      <c r="GH110" s="15">
        <v>1</v>
      </c>
    </row>
    <row r="111" spans="1:191" x14ac:dyDescent="0.4">
      <c r="H111" s="15"/>
      <c r="P111" s="15"/>
      <c r="Q111">
        <v>4</v>
      </c>
      <c r="R111" s="6" t="s">
        <v>1713</v>
      </c>
      <c r="S111" t="s">
        <v>1879</v>
      </c>
      <c r="T111" s="15">
        <v>5</v>
      </c>
      <c r="U111">
        <v>4</v>
      </c>
      <c r="V111" t="s">
        <v>1295</v>
      </c>
      <c r="W111" t="s">
        <v>2006</v>
      </c>
      <c r="X111" s="15">
        <v>8.5</v>
      </c>
      <c r="Y111">
        <v>4</v>
      </c>
      <c r="Z111" t="s">
        <v>1296</v>
      </c>
      <c r="AA111" t="s">
        <v>2006</v>
      </c>
      <c r="AB111" s="15">
        <v>14</v>
      </c>
      <c r="AC111" s="37">
        <v>4</v>
      </c>
      <c r="AD111" s="37" t="s">
        <v>2035</v>
      </c>
      <c r="AE111" s="37" t="s">
        <v>1858</v>
      </c>
      <c r="AF111" s="38">
        <v>9</v>
      </c>
      <c r="AG111" s="37">
        <v>4</v>
      </c>
      <c r="AH111" s="37" t="s">
        <v>1505</v>
      </c>
      <c r="AI111" s="37" t="s">
        <v>1858</v>
      </c>
      <c r="AJ111" s="38">
        <v>8.5</v>
      </c>
      <c r="AK111">
        <v>4</v>
      </c>
      <c r="AL111" t="s">
        <v>1506</v>
      </c>
      <c r="AM111" t="s">
        <v>2006</v>
      </c>
      <c r="AN111" s="15">
        <v>5</v>
      </c>
      <c r="AO111">
        <v>4</v>
      </c>
      <c r="AP111" t="s">
        <v>1298</v>
      </c>
      <c r="AQ111" t="s">
        <v>2078</v>
      </c>
      <c r="AR111" s="15">
        <v>2.5</v>
      </c>
      <c r="AS111">
        <v>4</v>
      </c>
      <c r="AT111" t="s">
        <v>1097</v>
      </c>
      <c r="AU111" t="s">
        <v>520</v>
      </c>
      <c r="AV111" s="15">
        <v>7.5</v>
      </c>
      <c r="AW111">
        <v>4</v>
      </c>
      <c r="AX111" t="s">
        <v>1291</v>
      </c>
      <c r="AY111" t="s">
        <v>1827</v>
      </c>
      <c r="AZ111" s="15">
        <v>9</v>
      </c>
      <c r="BA111">
        <v>4</v>
      </c>
      <c r="BB111" t="s">
        <v>1291</v>
      </c>
      <c r="BC111" t="s">
        <v>1827</v>
      </c>
      <c r="BD111" s="15">
        <v>12.5</v>
      </c>
      <c r="BE111">
        <v>4</v>
      </c>
      <c r="BF111" t="s">
        <v>1285</v>
      </c>
      <c r="BG111" t="s">
        <v>2004</v>
      </c>
      <c r="BH111" s="15">
        <v>9.5</v>
      </c>
      <c r="BI111">
        <v>4</v>
      </c>
      <c r="BJ111" t="s">
        <v>2257</v>
      </c>
      <c r="BK111" t="s">
        <v>2004</v>
      </c>
      <c r="BL111" s="15">
        <v>11</v>
      </c>
      <c r="BM111">
        <v>4</v>
      </c>
      <c r="BN111" t="s">
        <v>1294</v>
      </c>
      <c r="BO111" t="s">
        <v>2006</v>
      </c>
      <c r="BP111" s="15">
        <v>6</v>
      </c>
      <c r="BQ111">
        <v>4</v>
      </c>
      <c r="BR111" t="s">
        <v>1098</v>
      </c>
      <c r="BS111" t="s">
        <v>2004</v>
      </c>
      <c r="BT111" s="15">
        <v>7</v>
      </c>
      <c r="BU111" s="46">
        <v>4</v>
      </c>
      <c r="BV111" s="46" t="s">
        <v>1186</v>
      </c>
      <c r="BW111" s="46" t="s">
        <v>1858</v>
      </c>
      <c r="BX111" s="47">
        <v>7</v>
      </c>
      <c r="BY111">
        <v>4</v>
      </c>
      <c r="BZ111" t="s">
        <v>1721</v>
      </c>
      <c r="CA111" t="s">
        <v>2006</v>
      </c>
      <c r="CB111" s="15">
        <v>9.5</v>
      </c>
      <c r="CC111" s="46">
        <v>4</v>
      </c>
      <c r="CD111" s="46" t="s">
        <v>1477</v>
      </c>
      <c r="CE111" s="46" t="s">
        <v>1858</v>
      </c>
      <c r="CF111" s="47">
        <v>6</v>
      </c>
      <c r="CG111">
        <v>4</v>
      </c>
      <c r="CH111" t="s">
        <v>1526</v>
      </c>
      <c r="CI111" t="s">
        <v>2078</v>
      </c>
      <c r="CJ111" s="15">
        <v>7</v>
      </c>
      <c r="CK111">
        <v>4</v>
      </c>
      <c r="CL111" t="s">
        <v>1644</v>
      </c>
      <c r="CM111" t="s">
        <v>2006</v>
      </c>
      <c r="CN111" s="15">
        <v>6</v>
      </c>
      <c r="CO111" s="46">
        <v>4</v>
      </c>
      <c r="CP111" s="46" t="s">
        <v>1650</v>
      </c>
      <c r="CQ111" s="46" t="s">
        <v>1858</v>
      </c>
      <c r="CR111" s="47">
        <v>5</v>
      </c>
      <c r="CS111">
        <v>4</v>
      </c>
      <c r="CT111" t="s">
        <v>1081</v>
      </c>
      <c r="CU111" t="s">
        <v>2121</v>
      </c>
      <c r="CV111" s="15">
        <v>5.5</v>
      </c>
      <c r="CW111">
        <v>4</v>
      </c>
      <c r="CX111" t="s">
        <v>1103</v>
      </c>
      <c r="CY111" t="s">
        <v>2006</v>
      </c>
      <c r="CZ111" s="15">
        <v>5.5</v>
      </c>
      <c r="DA111">
        <v>4</v>
      </c>
      <c r="DB111" t="s">
        <v>1539</v>
      </c>
      <c r="DC111" t="s">
        <v>767</v>
      </c>
      <c r="DD111" s="15">
        <v>6</v>
      </c>
      <c r="DE111">
        <v>4</v>
      </c>
      <c r="DF111" t="s">
        <v>1537</v>
      </c>
      <c r="DG111" t="s">
        <v>767</v>
      </c>
      <c r="DH111" s="15">
        <v>6</v>
      </c>
      <c r="DI111">
        <v>4</v>
      </c>
      <c r="DJ111" t="s">
        <v>763</v>
      </c>
      <c r="DK111" t="s">
        <v>767</v>
      </c>
      <c r="DL111" s="15">
        <v>7</v>
      </c>
      <c r="DM111">
        <v>4</v>
      </c>
      <c r="DN111" t="s">
        <v>1512</v>
      </c>
      <c r="DO111" t="s">
        <v>2006</v>
      </c>
      <c r="DP111" s="15">
        <v>5</v>
      </c>
      <c r="DQ111">
        <v>4</v>
      </c>
      <c r="DR111" t="s">
        <v>965</v>
      </c>
      <c r="DT111" t="s">
        <v>2103</v>
      </c>
      <c r="DU111" s="15">
        <v>5</v>
      </c>
      <c r="DV111">
        <v>4</v>
      </c>
      <c r="DW111" t="s">
        <v>647</v>
      </c>
      <c r="DY111" t="s">
        <v>1897</v>
      </c>
      <c r="DZ111" s="15">
        <v>6</v>
      </c>
      <c r="EA111">
        <v>4</v>
      </c>
      <c r="EB111" t="s">
        <v>261</v>
      </c>
      <c r="ED111" t="s">
        <v>271</v>
      </c>
      <c r="EE111" s="15">
        <v>4.5</v>
      </c>
      <c r="EF111">
        <v>4</v>
      </c>
      <c r="EG111" t="s">
        <v>264</v>
      </c>
      <c r="EI111" t="s">
        <v>271</v>
      </c>
      <c r="EJ111" s="15"/>
      <c r="EK111">
        <v>4</v>
      </c>
      <c r="EL111" t="s">
        <v>857</v>
      </c>
      <c r="EN111" s="6" t="s">
        <v>2006</v>
      </c>
      <c r="EO111" s="15">
        <v>3.5</v>
      </c>
      <c r="EP111">
        <v>4</v>
      </c>
      <c r="EQ111" t="s">
        <v>2604</v>
      </c>
      <c r="ES111" s="6" t="s">
        <v>2979</v>
      </c>
      <c r="ET111" s="15">
        <v>4</v>
      </c>
      <c r="EU111">
        <v>4</v>
      </c>
      <c r="EV111" t="s">
        <v>2602</v>
      </c>
      <c r="EX111" s="6" t="s">
        <v>3140</v>
      </c>
      <c r="EY111" s="15">
        <v>3.5</v>
      </c>
      <c r="EZ111">
        <v>4</v>
      </c>
      <c r="FA111" t="s">
        <v>2602</v>
      </c>
      <c r="FC111" s="6" t="s">
        <v>3140</v>
      </c>
      <c r="FD111" s="15">
        <v>2.5</v>
      </c>
      <c r="FE111">
        <v>4</v>
      </c>
      <c r="FF111" s="6" t="s">
        <v>2832</v>
      </c>
      <c r="FH111" s="6" t="s">
        <v>3293</v>
      </c>
      <c r="FI111" s="15">
        <v>2</v>
      </c>
      <c r="FJ111">
        <v>4</v>
      </c>
      <c r="FK111" s="6" t="s">
        <v>2843</v>
      </c>
      <c r="FM111" t="s">
        <v>2078</v>
      </c>
      <c r="FN111" s="15">
        <v>0.5</v>
      </c>
      <c r="FP111" s="6"/>
      <c r="FS111" s="15"/>
      <c r="FT111">
        <v>4</v>
      </c>
      <c r="FU111" s="6"/>
      <c r="FX111" s="15"/>
      <c r="FY111">
        <v>4</v>
      </c>
      <c r="FZ111" s="6" t="s">
        <v>3358</v>
      </c>
      <c r="GA111">
        <v>1265</v>
      </c>
      <c r="GB111" s="6" t="s">
        <v>3307</v>
      </c>
      <c r="GC111" s="15">
        <v>1</v>
      </c>
      <c r="GD111">
        <v>4</v>
      </c>
      <c r="GE111" s="6" t="s">
        <v>3446</v>
      </c>
      <c r="GF111" s="6">
        <v>1665</v>
      </c>
      <c r="GG111" s="6" t="s">
        <v>3290</v>
      </c>
      <c r="GH111" s="15">
        <v>0</v>
      </c>
    </row>
    <row r="112" spans="1:191" x14ac:dyDescent="0.4">
      <c r="H112" s="15"/>
      <c r="P112" s="15"/>
      <c r="Q112">
        <v>5</v>
      </c>
      <c r="R112" s="6" t="s">
        <v>1295</v>
      </c>
      <c r="S112" s="6" t="s">
        <v>2006</v>
      </c>
      <c r="T112" s="17">
        <v>4</v>
      </c>
      <c r="U112">
        <v>5</v>
      </c>
      <c r="V112" t="s">
        <v>2036</v>
      </c>
      <c r="W112" t="s">
        <v>2004</v>
      </c>
      <c r="X112" s="15">
        <v>8.5</v>
      </c>
      <c r="Y112">
        <v>5</v>
      </c>
      <c r="Z112" t="s">
        <v>1491</v>
      </c>
      <c r="AA112" t="s">
        <v>2004</v>
      </c>
      <c r="AB112" s="15">
        <v>11.5</v>
      </c>
      <c r="AC112">
        <v>5</v>
      </c>
      <c r="AD112" t="s">
        <v>1491</v>
      </c>
      <c r="AE112" t="s">
        <v>2004</v>
      </c>
      <c r="AF112" s="15">
        <v>8</v>
      </c>
      <c r="AG112" s="37">
        <v>5</v>
      </c>
      <c r="AH112" s="37" t="s">
        <v>1301</v>
      </c>
      <c r="AI112" s="37" t="s">
        <v>1858</v>
      </c>
      <c r="AJ112" s="38">
        <v>8.5</v>
      </c>
      <c r="AK112">
        <v>5</v>
      </c>
      <c r="AL112" t="s">
        <v>1507</v>
      </c>
      <c r="AM112" t="s">
        <v>1703</v>
      </c>
      <c r="AN112" s="15">
        <v>4.5</v>
      </c>
      <c r="AO112">
        <v>5</v>
      </c>
      <c r="AP112" t="s">
        <v>1704</v>
      </c>
      <c r="AQ112" t="s">
        <v>535</v>
      </c>
      <c r="AR112" s="15">
        <v>0.5</v>
      </c>
      <c r="AS112">
        <v>5</v>
      </c>
      <c r="AT112" t="s">
        <v>1705</v>
      </c>
      <c r="AU112" t="s">
        <v>2006</v>
      </c>
      <c r="AV112" s="15">
        <v>5.5</v>
      </c>
      <c r="AW112">
        <v>5</v>
      </c>
      <c r="AX112" t="s">
        <v>1706</v>
      </c>
      <c r="AY112" t="s">
        <v>520</v>
      </c>
      <c r="AZ112" s="15">
        <v>9</v>
      </c>
      <c r="BA112">
        <v>5</v>
      </c>
      <c r="BB112" t="s">
        <v>1907</v>
      </c>
      <c r="BC112" t="s">
        <v>2004</v>
      </c>
      <c r="BD112" s="15">
        <v>11</v>
      </c>
      <c r="BE112">
        <v>5</v>
      </c>
      <c r="BF112" t="s">
        <v>1294</v>
      </c>
      <c r="BG112" t="s">
        <v>2006</v>
      </c>
      <c r="BH112" s="15">
        <v>9</v>
      </c>
      <c r="BI112">
        <v>5</v>
      </c>
      <c r="BJ112" t="s">
        <v>1294</v>
      </c>
      <c r="BK112" t="s">
        <v>2006</v>
      </c>
      <c r="BL112" s="15">
        <v>9</v>
      </c>
      <c r="BM112">
        <v>5</v>
      </c>
      <c r="BN112" t="s">
        <v>1908</v>
      </c>
      <c r="BO112" t="s">
        <v>2004</v>
      </c>
      <c r="BP112" s="15">
        <v>5</v>
      </c>
      <c r="BQ112">
        <v>5</v>
      </c>
      <c r="BR112" t="s">
        <v>1909</v>
      </c>
      <c r="BS112" t="s">
        <v>2004</v>
      </c>
      <c r="BT112" s="15">
        <v>6</v>
      </c>
      <c r="BU112">
        <v>5</v>
      </c>
      <c r="BV112" t="s">
        <v>1390</v>
      </c>
      <c r="BW112" t="s">
        <v>2121</v>
      </c>
      <c r="BX112" s="15">
        <v>6</v>
      </c>
      <c r="BY112">
        <v>5</v>
      </c>
      <c r="BZ112" t="s">
        <v>1190</v>
      </c>
      <c r="CA112" t="s">
        <v>2006</v>
      </c>
      <c r="CB112" s="15">
        <v>9.5</v>
      </c>
      <c r="CC112" s="46">
        <v>5</v>
      </c>
      <c r="CD112" s="46" t="s">
        <v>1643</v>
      </c>
      <c r="CE112" s="46" t="s">
        <v>1858</v>
      </c>
      <c r="CF112" s="47">
        <v>6</v>
      </c>
      <c r="CG112">
        <v>5</v>
      </c>
      <c r="CH112" t="s">
        <v>1527</v>
      </c>
      <c r="CI112" t="s">
        <v>2078</v>
      </c>
      <c r="CJ112" s="15">
        <v>6</v>
      </c>
      <c r="CK112">
        <v>5</v>
      </c>
      <c r="CL112" t="s">
        <v>1570</v>
      </c>
      <c r="CM112" t="s">
        <v>565</v>
      </c>
      <c r="CN112" s="15">
        <v>5</v>
      </c>
      <c r="CO112" s="46">
        <v>5</v>
      </c>
      <c r="CP112" s="46" t="s">
        <v>1085</v>
      </c>
      <c r="CQ112" s="46" t="s">
        <v>1858</v>
      </c>
      <c r="CR112" s="47">
        <v>4.5</v>
      </c>
      <c r="CS112">
        <v>5</v>
      </c>
      <c r="CT112" t="s">
        <v>1082</v>
      </c>
      <c r="CU112" t="s">
        <v>2121</v>
      </c>
      <c r="CV112" s="15">
        <v>5.5</v>
      </c>
      <c r="CW112">
        <v>5</v>
      </c>
      <c r="CX112" t="s">
        <v>1527</v>
      </c>
      <c r="CY112" t="s">
        <v>2121</v>
      </c>
      <c r="CZ112" s="15">
        <v>5</v>
      </c>
      <c r="DA112">
        <v>5</v>
      </c>
      <c r="DB112" t="s">
        <v>894</v>
      </c>
      <c r="DC112" t="s">
        <v>1540</v>
      </c>
      <c r="DD112" s="15">
        <v>6</v>
      </c>
      <c r="DE112">
        <v>5</v>
      </c>
      <c r="DF112" t="s">
        <v>1255</v>
      </c>
      <c r="DH112" s="15">
        <v>6</v>
      </c>
      <c r="DI112">
        <v>5</v>
      </c>
      <c r="DJ112" t="s">
        <v>1350</v>
      </c>
      <c r="DK112" t="s">
        <v>767</v>
      </c>
      <c r="DL112" s="15">
        <v>6.5</v>
      </c>
      <c r="DM112">
        <v>5</v>
      </c>
      <c r="DN112" t="s">
        <v>791</v>
      </c>
      <c r="DO112" t="s">
        <v>1897</v>
      </c>
      <c r="DP112" s="15">
        <v>4</v>
      </c>
      <c r="DQ112">
        <v>5</v>
      </c>
      <c r="DR112" t="s">
        <v>649</v>
      </c>
      <c r="DT112" t="s">
        <v>767</v>
      </c>
      <c r="DU112" s="15">
        <v>5</v>
      </c>
      <c r="DV112">
        <v>5</v>
      </c>
      <c r="DW112" t="s">
        <v>855</v>
      </c>
      <c r="DY112" t="s">
        <v>2103</v>
      </c>
      <c r="DZ112" s="15">
        <v>5.5</v>
      </c>
      <c r="EA112">
        <v>5</v>
      </c>
      <c r="EB112" t="s">
        <v>443</v>
      </c>
      <c r="ED112" t="s">
        <v>271</v>
      </c>
      <c r="EE112" s="15">
        <v>4</v>
      </c>
      <c r="EF112">
        <v>5</v>
      </c>
      <c r="EG112" t="s">
        <v>156</v>
      </c>
      <c r="EI112" t="s">
        <v>2465</v>
      </c>
      <c r="EJ112" s="15"/>
      <c r="EK112">
        <v>5</v>
      </c>
      <c r="EL112" t="s">
        <v>226</v>
      </c>
      <c r="EN112" s="6" t="s">
        <v>2979</v>
      </c>
      <c r="EO112" s="15">
        <v>3.5</v>
      </c>
      <c r="EP112">
        <v>5</v>
      </c>
      <c r="EQ112" t="s">
        <v>2605</v>
      </c>
      <c r="ES112" s="6" t="s">
        <v>3140</v>
      </c>
      <c r="ET112" s="15">
        <v>3.5</v>
      </c>
      <c r="EU112">
        <v>5</v>
      </c>
      <c r="EV112" t="s">
        <v>2705</v>
      </c>
      <c r="EX112" s="6" t="s">
        <v>3304</v>
      </c>
      <c r="EY112" s="15">
        <v>3</v>
      </c>
      <c r="EZ112">
        <v>5</v>
      </c>
      <c r="FA112" t="s">
        <v>2705</v>
      </c>
      <c r="FC112" s="6" t="s">
        <v>3304</v>
      </c>
      <c r="FD112" s="15">
        <v>2</v>
      </c>
      <c r="FE112">
        <v>5</v>
      </c>
      <c r="FF112" s="6" t="s">
        <v>2623</v>
      </c>
      <c r="FH112" s="6" t="s">
        <v>2979</v>
      </c>
      <c r="FI112" s="15">
        <v>2</v>
      </c>
      <c r="FK112" s="6"/>
      <c r="FN112" s="15"/>
      <c r="FP112" s="6"/>
      <c r="FS112" s="15"/>
      <c r="FU112" s="6"/>
      <c r="FX112" s="15"/>
      <c r="FZ112" s="6"/>
      <c r="GC112" s="15"/>
      <c r="GE112" s="6"/>
      <c r="GH112" s="15"/>
    </row>
    <row r="113" spans="1:203" x14ac:dyDescent="0.4">
      <c r="H113" s="15"/>
      <c r="P113" s="15"/>
      <c r="Q113">
        <v>6</v>
      </c>
      <c r="R113" t="s">
        <v>1910</v>
      </c>
      <c r="S113" t="s">
        <v>2034</v>
      </c>
      <c r="T113" s="15">
        <v>4</v>
      </c>
      <c r="U113" s="37">
        <v>6</v>
      </c>
      <c r="V113" s="37" t="s">
        <v>2035</v>
      </c>
      <c r="W113" s="37" t="s">
        <v>1858</v>
      </c>
      <c r="X113" s="38">
        <v>8</v>
      </c>
      <c r="Y113">
        <v>6</v>
      </c>
      <c r="Z113" t="s">
        <v>1911</v>
      </c>
      <c r="AA113" t="s">
        <v>2004</v>
      </c>
      <c r="AB113" s="15">
        <v>11</v>
      </c>
      <c r="AC113" s="37">
        <v>6</v>
      </c>
      <c r="AD113" s="37" t="s">
        <v>1505</v>
      </c>
      <c r="AE113" s="37" t="s">
        <v>1858</v>
      </c>
      <c r="AF113" s="38">
        <v>6.5</v>
      </c>
      <c r="AG113">
        <v>6</v>
      </c>
      <c r="AH113" t="s">
        <v>1485</v>
      </c>
      <c r="AI113" t="s">
        <v>2004</v>
      </c>
      <c r="AJ113" s="15">
        <v>7</v>
      </c>
      <c r="AK113">
        <v>6</v>
      </c>
      <c r="AL113" t="s">
        <v>1912</v>
      </c>
      <c r="AM113" t="s">
        <v>2004</v>
      </c>
      <c r="AN113" s="15">
        <v>3</v>
      </c>
      <c r="AS113">
        <v>6</v>
      </c>
      <c r="AT113" t="s">
        <v>1913</v>
      </c>
      <c r="AU113" t="s">
        <v>520</v>
      </c>
      <c r="AV113" s="15">
        <v>5</v>
      </c>
      <c r="AW113">
        <v>6</v>
      </c>
      <c r="AX113" t="s">
        <v>1914</v>
      </c>
      <c r="AY113" t="s">
        <v>520</v>
      </c>
      <c r="AZ113" s="15">
        <v>8.5</v>
      </c>
      <c r="BA113" s="37">
        <v>6</v>
      </c>
      <c r="BB113" s="37" t="s">
        <v>1950</v>
      </c>
      <c r="BC113" s="37" t="s">
        <v>1858</v>
      </c>
      <c r="BD113" s="38">
        <v>11</v>
      </c>
      <c r="BE113">
        <v>6</v>
      </c>
      <c r="BF113" t="s">
        <v>1915</v>
      </c>
      <c r="BG113" t="s">
        <v>521</v>
      </c>
      <c r="BH113" s="15">
        <v>9</v>
      </c>
      <c r="BI113">
        <v>6</v>
      </c>
      <c r="BJ113" t="s">
        <v>1916</v>
      </c>
      <c r="BK113" t="s">
        <v>521</v>
      </c>
      <c r="BL113" s="15">
        <v>8</v>
      </c>
      <c r="BM113">
        <v>6</v>
      </c>
      <c r="BN113" t="s">
        <v>1917</v>
      </c>
      <c r="BO113" t="s">
        <v>2004</v>
      </c>
      <c r="BP113" s="15">
        <v>4</v>
      </c>
      <c r="BQ113">
        <v>6</v>
      </c>
      <c r="BR113" t="s">
        <v>1189</v>
      </c>
      <c r="BS113" t="s">
        <v>2006</v>
      </c>
      <c r="BT113" s="15">
        <v>5.5</v>
      </c>
      <c r="BU113">
        <v>6</v>
      </c>
      <c r="BV113" t="s">
        <v>1391</v>
      </c>
      <c r="BW113" t="s">
        <v>2006</v>
      </c>
      <c r="BX113" s="15">
        <v>6</v>
      </c>
      <c r="BY113">
        <v>6</v>
      </c>
      <c r="BZ113" t="s">
        <v>1200</v>
      </c>
      <c r="CA113" t="s">
        <v>2006</v>
      </c>
      <c r="CB113" s="15">
        <v>9.5</v>
      </c>
      <c r="CC113">
        <v>6</v>
      </c>
      <c r="CD113" t="s">
        <v>1404</v>
      </c>
      <c r="CE113" t="s">
        <v>2078</v>
      </c>
      <c r="CF113" s="15">
        <v>5.5</v>
      </c>
      <c r="CG113">
        <v>6</v>
      </c>
      <c r="CH113" t="s">
        <v>1644</v>
      </c>
      <c r="CI113" t="s">
        <v>2006</v>
      </c>
      <c r="CJ113" s="15">
        <v>5.5</v>
      </c>
      <c r="CK113">
        <v>6</v>
      </c>
      <c r="CL113" t="s">
        <v>1083</v>
      </c>
      <c r="CM113" t="s">
        <v>2006</v>
      </c>
      <c r="CN113" s="15">
        <v>5</v>
      </c>
      <c r="CO113">
        <v>6</v>
      </c>
      <c r="CP113" t="s">
        <v>1644</v>
      </c>
      <c r="CQ113" t="s">
        <v>2006</v>
      </c>
      <c r="CR113" s="15">
        <v>4</v>
      </c>
      <c r="CS113">
        <v>6</v>
      </c>
      <c r="CT113" t="s">
        <v>1636</v>
      </c>
      <c r="CU113" t="s">
        <v>520</v>
      </c>
      <c r="CV113" s="15">
        <v>5</v>
      </c>
      <c r="CW113">
        <v>6</v>
      </c>
      <c r="CX113" t="s">
        <v>1179</v>
      </c>
      <c r="CY113" t="s">
        <v>2006</v>
      </c>
      <c r="CZ113" s="15">
        <v>5</v>
      </c>
      <c r="DA113">
        <v>6</v>
      </c>
      <c r="DB113" t="s">
        <v>1541</v>
      </c>
      <c r="DC113" t="s">
        <v>767</v>
      </c>
      <c r="DD113" s="15">
        <v>6</v>
      </c>
      <c r="DE113">
        <v>6</v>
      </c>
      <c r="DF113" t="s">
        <v>1541</v>
      </c>
      <c r="DG113" t="s">
        <v>767</v>
      </c>
      <c r="DH113" s="15">
        <v>5.5</v>
      </c>
      <c r="DI113">
        <v>6</v>
      </c>
      <c r="DJ113" t="s">
        <v>1462</v>
      </c>
      <c r="DK113" t="s">
        <v>2103</v>
      </c>
      <c r="DL113" s="15">
        <v>6.5</v>
      </c>
      <c r="DM113">
        <v>6</v>
      </c>
      <c r="DN113" t="s">
        <v>1130</v>
      </c>
      <c r="DO113" s="6" t="s">
        <v>1331</v>
      </c>
      <c r="DP113" s="15">
        <v>4</v>
      </c>
      <c r="DQ113">
        <v>6</v>
      </c>
      <c r="DR113" t="s">
        <v>803</v>
      </c>
      <c r="DT113" t="s">
        <v>1895</v>
      </c>
      <c r="DU113" s="15">
        <v>4.5</v>
      </c>
      <c r="DV113">
        <v>6</v>
      </c>
      <c r="DW113" t="s">
        <v>1012</v>
      </c>
      <c r="DY113" s="6" t="s">
        <v>3197</v>
      </c>
      <c r="DZ113" s="15">
        <v>4.5</v>
      </c>
      <c r="EA113">
        <v>6</v>
      </c>
      <c r="EB113" t="s">
        <v>857</v>
      </c>
      <c r="ED113" t="s">
        <v>2103</v>
      </c>
      <c r="EE113" s="15">
        <v>4</v>
      </c>
      <c r="EF113">
        <v>6</v>
      </c>
      <c r="EG113" t="s">
        <v>157</v>
      </c>
      <c r="EI113" s="6" t="s">
        <v>3140</v>
      </c>
      <c r="EJ113" s="15"/>
      <c r="EK113">
        <v>6</v>
      </c>
      <c r="EL113" t="s">
        <v>321</v>
      </c>
      <c r="EN113" s="6" t="s">
        <v>3140</v>
      </c>
      <c r="EO113" s="15">
        <v>1.5</v>
      </c>
      <c r="EP113">
        <v>6</v>
      </c>
      <c r="EQ113" t="s">
        <v>2602</v>
      </c>
      <c r="ES113" s="6" t="s">
        <v>3140</v>
      </c>
      <c r="ET113" s="15">
        <v>2</v>
      </c>
      <c r="EU113">
        <v>6</v>
      </c>
      <c r="EV113" t="s">
        <v>2412</v>
      </c>
      <c r="EX113" t="s">
        <v>271</v>
      </c>
      <c r="EY113" s="15">
        <v>3</v>
      </c>
      <c r="EZ113">
        <v>6</v>
      </c>
      <c r="FA113" t="s">
        <v>2706</v>
      </c>
      <c r="FC113" s="6" t="s">
        <v>3304</v>
      </c>
      <c r="FD113" s="15">
        <v>2</v>
      </c>
      <c r="FE113">
        <v>6</v>
      </c>
      <c r="FF113" s="6" t="s">
        <v>3015</v>
      </c>
      <c r="FH113" s="6" t="s">
        <v>2979</v>
      </c>
      <c r="FI113" s="15">
        <v>1.5</v>
      </c>
      <c r="FK113" s="6"/>
      <c r="FN113" s="15"/>
      <c r="FP113" s="6"/>
      <c r="FS113" s="15"/>
      <c r="FU113" s="6"/>
      <c r="FX113" s="15"/>
      <c r="FZ113" s="6"/>
      <c r="GC113" s="15"/>
      <c r="GE113" s="6"/>
      <c r="GH113" s="15"/>
    </row>
    <row r="114" spans="1:203" x14ac:dyDescent="0.4">
      <c r="H114" s="15"/>
      <c r="P114" s="15"/>
      <c r="Q114">
        <v>7</v>
      </c>
      <c r="R114" t="s">
        <v>1303</v>
      </c>
      <c r="S114" t="s">
        <v>2006</v>
      </c>
      <c r="T114" s="15">
        <v>4</v>
      </c>
      <c r="U114">
        <v>7</v>
      </c>
      <c r="V114" t="s">
        <v>1910</v>
      </c>
      <c r="W114" t="s">
        <v>2034</v>
      </c>
      <c r="X114" s="15">
        <v>6.5</v>
      </c>
      <c r="Y114">
        <v>7</v>
      </c>
      <c r="Z114" t="s">
        <v>1910</v>
      </c>
      <c r="AA114" t="s">
        <v>2034</v>
      </c>
      <c r="AB114" s="15">
        <v>10.5</v>
      </c>
      <c r="AC114" s="37">
        <v>7</v>
      </c>
      <c r="AD114" s="37" t="s">
        <v>1287</v>
      </c>
      <c r="AE114" s="37" t="s">
        <v>1858</v>
      </c>
      <c r="AF114" s="38">
        <v>6.5</v>
      </c>
      <c r="AG114">
        <v>7</v>
      </c>
      <c r="AH114" t="s">
        <v>1506</v>
      </c>
      <c r="AI114" t="s">
        <v>2006</v>
      </c>
      <c r="AJ114" s="15">
        <v>6</v>
      </c>
      <c r="AK114">
        <v>7</v>
      </c>
      <c r="AL114" t="s">
        <v>1719</v>
      </c>
      <c r="AM114" t="s">
        <v>2006</v>
      </c>
      <c r="AN114" s="15">
        <v>3</v>
      </c>
      <c r="AS114">
        <v>7</v>
      </c>
      <c r="AT114" t="s">
        <v>1292</v>
      </c>
      <c r="AU114" t="s">
        <v>2078</v>
      </c>
      <c r="AV114" s="15">
        <v>5</v>
      </c>
      <c r="AW114">
        <v>7</v>
      </c>
      <c r="AX114" t="s">
        <v>1294</v>
      </c>
      <c r="AY114" t="s">
        <v>2006</v>
      </c>
      <c r="AZ114" s="15">
        <v>7.5</v>
      </c>
      <c r="BA114">
        <v>7</v>
      </c>
      <c r="BB114" t="s">
        <v>2257</v>
      </c>
      <c r="BC114" t="s">
        <v>2004</v>
      </c>
      <c r="BD114" s="15">
        <v>10</v>
      </c>
      <c r="BE114">
        <v>7</v>
      </c>
      <c r="BF114" t="s">
        <v>1720</v>
      </c>
      <c r="BG114" t="s">
        <v>521</v>
      </c>
      <c r="BH114" s="15">
        <v>8</v>
      </c>
      <c r="BI114" s="37">
        <v>7</v>
      </c>
      <c r="BJ114" s="37" t="s">
        <v>2167</v>
      </c>
      <c r="BK114" s="37" t="s">
        <v>1858</v>
      </c>
      <c r="BL114" s="38">
        <v>7.5</v>
      </c>
      <c r="BM114" s="37">
        <v>7</v>
      </c>
      <c r="BN114" s="37" t="s">
        <v>1923</v>
      </c>
      <c r="BO114" s="37" t="s">
        <v>1858</v>
      </c>
      <c r="BP114" s="38">
        <v>3</v>
      </c>
      <c r="BQ114">
        <v>7</v>
      </c>
      <c r="BR114" t="s">
        <v>1721</v>
      </c>
      <c r="BS114" t="s">
        <v>2006</v>
      </c>
      <c r="BT114" s="15">
        <v>5</v>
      </c>
      <c r="BU114">
        <v>7</v>
      </c>
      <c r="BV114" t="s">
        <v>1189</v>
      </c>
      <c r="BW114" t="s">
        <v>2006</v>
      </c>
      <c r="BX114" s="15">
        <v>6</v>
      </c>
      <c r="BY114" s="46">
        <v>7</v>
      </c>
      <c r="BZ114" s="46" t="s">
        <v>1643</v>
      </c>
      <c r="CA114" s="46" t="s">
        <v>1858</v>
      </c>
      <c r="CB114" s="47">
        <v>8</v>
      </c>
      <c r="CC114">
        <v>7</v>
      </c>
      <c r="CD114" t="s">
        <v>1478</v>
      </c>
      <c r="CE114" t="s">
        <v>1101</v>
      </c>
      <c r="CF114" s="15">
        <v>5.5</v>
      </c>
      <c r="CG114" s="46">
        <v>7</v>
      </c>
      <c r="CH114" s="46" t="s">
        <v>1477</v>
      </c>
      <c r="CI114" s="46" t="s">
        <v>1858</v>
      </c>
      <c r="CJ114" s="47">
        <v>5.5</v>
      </c>
      <c r="CK114">
        <v>7</v>
      </c>
      <c r="CL114" t="s">
        <v>1571</v>
      </c>
      <c r="CM114" t="s">
        <v>520</v>
      </c>
      <c r="CN114" s="15">
        <v>4.5</v>
      </c>
      <c r="CO114">
        <v>7</v>
      </c>
      <c r="CP114" t="s">
        <v>1428</v>
      </c>
      <c r="CQ114" t="s">
        <v>1366</v>
      </c>
      <c r="CR114" s="15">
        <v>4</v>
      </c>
      <c r="CS114">
        <v>7</v>
      </c>
      <c r="CT114" t="s">
        <v>894</v>
      </c>
      <c r="CU114" t="s">
        <v>526</v>
      </c>
      <c r="CV114" s="15">
        <v>4.5</v>
      </c>
      <c r="CW114">
        <v>7</v>
      </c>
      <c r="CX114" t="s">
        <v>1378</v>
      </c>
      <c r="CY114" t="s">
        <v>2006</v>
      </c>
      <c r="CZ114" s="15">
        <v>5</v>
      </c>
      <c r="DA114">
        <v>7</v>
      </c>
      <c r="DB114" t="s">
        <v>1304</v>
      </c>
      <c r="DC114" t="s">
        <v>2006</v>
      </c>
      <c r="DD114" s="15">
        <v>5</v>
      </c>
      <c r="DE114">
        <v>7</v>
      </c>
      <c r="DF114" t="s">
        <v>1542</v>
      </c>
      <c r="DG114" t="s">
        <v>2006</v>
      </c>
      <c r="DH114" s="15">
        <v>5</v>
      </c>
      <c r="DI114">
        <v>7</v>
      </c>
      <c r="DJ114" t="s">
        <v>1512</v>
      </c>
      <c r="DK114" t="s">
        <v>2006</v>
      </c>
      <c r="DL114" s="15">
        <v>6</v>
      </c>
      <c r="DM114">
        <v>7</v>
      </c>
      <c r="DN114" t="s">
        <v>765</v>
      </c>
      <c r="DO114" t="s">
        <v>767</v>
      </c>
      <c r="DP114" s="15">
        <v>4</v>
      </c>
      <c r="DQ114">
        <v>7</v>
      </c>
      <c r="DR114" t="s">
        <v>855</v>
      </c>
      <c r="DT114" t="s">
        <v>2103</v>
      </c>
      <c r="DU114" s="15">
        <v>4.5</v>
      </c>
      <c r="DV114">
        <v>7</v>
      </c>
      <c r="DW114" t="s">
        <v>442</v>
      </c>
      <c r="DY114" t="s">
        <v>767</v>
      </c>
      <c r="DZ114" s="15">
        <v>3.5</v>
      </c>
      <c r="EA114">
        <v>7</v>
      </c>
      <c r="EB114" t="s">
        <v>262</v>
      </c>
      <c r="ED114" t="s">
        <v>520</v>
      </c>
      <c r="EE114" s="15">
        <v>4</v>
      </c>
      <c r="EF114">
        <v>7</v>
      </c>
      <c r="EG114" t="s">
        <v>324</v>
      </c>
      <c r="EI114" t="s">
        <v>271</v>
      </c>
      <c r="EJ114" s="15"/>
      <c r="EK114">
        <v>7</v>
      </c>
      <c r="EL114" t="s">
        <v>2360</v>
      </c>
      <c r="EN114" t="s">
        <v>48</v>
      </c>
      <c r="EO114" s="15">
        <v>0</v>
      </c>
      <c r="EP114">
        <v>7</v>
      </c>
      <c r="EQ114" t="s">
        <v>2449</v>
      </c>
      <c r="ES114" t="s">
        <v>271</v>
      </c>
      <c r="ET114" s="15">
        <v>1</v>
      </c>
      <c r="EU114">
        <v>7</v>
      </c>
      <c r="EV114" t="s">
        <v>2752</v>
      </c>
      <c r="EX114" t="s">
        <v>271</v>
      </c>
      <c r="EY114" s="15">
        <v>2</v>
      </c>
      <c r="FD114" s="15"/>
      <c r="FI114" s="15"/>
      <c r="FN114" s="15"/>
      <c r="FS114" s="15"/>
      <c r="FX114" s="15"/>
      <c r="GC114" s="15"/>
      <c r="GH114" s="15"/>
    </row>
    <row r="115" spans="1:203" x14ac:dyDescent="0.4">
      <c r="H115" s="15"/>
      <c r="P115" s="15"/>
      <c r="Q115">
        <v>8</v>
      </c>
      <c r="R115" t="s">
        <v>1722</v>
      </c>
      <c r="S115" t="s">
        <v>1681</v>
      </c>
      <c r="T115" s="15">
        <v>3</v>
      </c>
      <c r="U115">
        <v>8</v>
      </c>
      <c r="V115" t="s">
        <v>1491</v>
      </c>
      <c r="W115" t="s">
        <v>2004</v>
      </c>
      <c r="X115" s="15">
        <v>6.5</v>
      </c>
      <c r="Y115">
        <v>8</v>
      </c>
      <c r="Z115" t="s">
        <v>1677</v>
      </c>
      <c r="AA115" t="s">
        <v>2078</v>
      </c>
      <c r="AB115" s="15">
        <v>10.5</v>
      </c>
      <c r="AC115">
        <v>8</v>
      </c>
      <c r="AD115" t="s">
        <v>1677</v>
      </c>
      <c r="AE115" t="s">
        <v>2078</v>
      </c>
      <c r="AF115" s="15">
        <v>6</v>
      </c>
      <c r="AG115">
        <v>8</v>
      </c>
      <c r="AH115" t="s">
        <v>1907</v>
      </c>
      <c r="AI115" t="s">
        <v>2006</v>
      </c>
      <c r="AJ115" s="15">
        <v>5</v>
      </c>
      <c r="AK115">
        <v>8</v>
      </c>
      <c r="AL115" t="s">
        <v>1723</v>
      </c>
      <c r="AM115" t="s">
        <v>2006</v>
      </c>
      <c r="AN115" s="15">
        <v>3</v>
      </c>
      <c r="AS115">
        <v>8</v>
      </c>
      <c r="AT115" t="s">
        <v>1723</v>
      </c>
      <c r="AU115" t="s">
        <v>2006</v>
      </c>
      <c r="AV115" s="15">
        <v>5</v>
      </c>
      <c r="AW115">
        <v>8</v>
      </c>
      <c r="AX115" t="s">
        <v>1705</v>
      </c>
      <c r="AY115" t="s">
        <v>2006</v>
      </c>
      <c r="AZ115" s="15">
        <v>6.5</v>
      </c>
      <c r="BA115">
        <v>8</v>
      </c>
      <c r="BB115" t="s">
        <v>1293</v>
      </c>
      <c r="BC115" t="s">
        <v>2004</v>
      </c>
      <c r="BD115" s="15">
        <v>10</v>
      </c>
      <c r="BE115">
        <v>8</v>
      </c>
      <c r="BF115" t="s">
        <v>1724</v>
      </c>
      <c r="BG115" t="s">
        <v>2078</v>
      </c>
      <c r="BH115" s="15">
        <v>8</v>
      </c>
      <c r="BI115">
        <v>8</v>
      </c>
      <c r="BJ115" t="s">
        <v>1917</v>
      </c>
      <c r="BK115" t="s">
        <v>2004</v>
      </c>
      <c r="BL115" s="15">
        <v>5</v>
      </c>
      <c r="BM115">
        <v>8</v>
      </c>
      <c r="BN115" t="s">
        <v>1189</v>
      </c>
      <c r="BO115" t="s">
        <v>2006</v>
      </c>
      <c r="BP115" s="15">
        <v>2</v>
      </c>
      <c r="BQ115">
        <v>8</v>
      </c>
      <c r="BR115" t="s">
        <v>1908</v>
      </c>
      <c r="BS115" t="s">
        <v>2004</v>
      </c>
      <c r="BT115" s="15">
        <v>4.5</v>
      </c>
      <c r="BU115">
        <v>8</v>
      </c>
      <c r="BV115" t="s">
        <v>1190</v>
      </c>
      <c r="BW115" t="s">
        <v>2006</v>
      </c>
      <c r="BX115" s="15">
        <v>5</v>
      </c>
      <c r="BY115">
        <v>8</v>
      </c>
      <c r="BZ115" t="s">
        <v>1979</v>
      </c>
      <c r="CA115" t="s">
        <v>2006</v>
      </c>
      <c r="CB115" s="15">
        <v>8</v>
      </c>
      <c r="CC115">
        <v>8</v>
      </c>
      <c r="CD115" t="s">
        <v>1644</v>
      </c>
      <c r="CE115" t="s">
        <v>2006</v>
      </c>
      <c r="CF115" s="15">
        <v>5.5</v>
      </c>
      <c r="CG115">
        <v>8</v>
      </c>
      <c r="CH115" t="s">
        <v>1528</v>
      </c>
      <c r="CI115" t="s">
        <v>521</v>
      </c>
      <c r="CJ115" s="15">
        <v>5.5</v>
      </c>
      <c r="CK115" s="46">
        <v>8</v>
      </c>
      <c r="CL115" s="46" t="s">
        <v>1650</v>
      </c>
      <c r="CM115" s="46" t="s">
        <v>1858</v>
      </c>
      <c r="CN115" s="47">
        <v>4.5</v>
      </c>
      <c r="CO115">
        <v>8</v>
      </c>
      <c r="CP115" t="s">
        <v>1429</v>
      </c>
      <c r="CQ115" t="s">
        <v>1366</v>
      </c>
      <c r="CR115" s="15">
        <v>4</v>
      </c>
      <c r="CS115">
        <v>8</v>
      </c>
      <c r="CT115" t="s">
        <v>1179</v>
      </c>
      <c r="CU115" t="s">
        <v>2006</v>
      </c>
      <c r="CV115" s="15">
        <v>4.5</v>
      </c>
      <c r="CW115">
        <v>8</v>
      </c>
      <c r="CX115" t="s">
        <v>1304</v>
      </c>
      <c r="CY115" t="s">
        <v>2006</v>
      </c>
      <c r="CZ115" s="15">
        <v>4.5</v>
      </c>
      <c r="DA115">
        <v>8</v>
      </c>
      <c r="DB115" t="s">
        <v>1344</v>
      </c>
      <c r="DC115" t="s">
        <v>767</v>
      </c>
      <c r="DD115" s="15">
        <v>5</v>
      </c>
      <c r="DE115" s="46">
        <v>8</v>
      </c>
      <c r="DF115" s="46" t="s">
        <v>988</v>
      </c>
      <c r="DG115" s="46" t="s">
        <v>1858</v>
      </c>
      <c r="DH115" s="47">
        <v>5</v>
      </c>
      <c r="DI115">
        <v>8</v>
      </c>
      <c r="DJ115" t="s">
        <v>1555</v>
      </c>
      <c r="DK115" t="s">
        <v>2006</v>
      </c>
      <c r="DL115" s="15">
        <v>5.5</v>
      </c>
      <c r="DM115">
        <v>8</v>
      </c>
      <c r="DN115" t="s">
        <v>792</v>
      </c>
      <c r="DO115" t="s">
        <v>2103</v>
      </c>
      <c r="DP115" s="15">
        <v>4</v>
      </c>
      <c r="DQ115">
        <v>8</v>
      </c>
      <c r="DR115" t="s">
        <v>827</v>
      </c>
      <c r="DT115" t="s">
        <v>2103</v>
      </c>
      <c r="DU115" s="15">
        <v>4.5</v>
      </c>
      <c r="DV115">
        <v>8</v>
      </c>
      <c r="DW115" t="s">
        <v>977</v>
      </c>
      <c r="DY115" t="s">
        <v>2103</v>
      </c>
      <c r="DZ115" s="43">
        <v>3.5</v>
      </c>
      <c r="EA115">
        <v>8</v>
      </c>
      <c r="EB115" t="s">
        <v>449</v>
      </c>
      <c r="ED115" t="s">
        <v>271</v>
      </c>
      <c r="EE115" s="43">
        <v>3.5</v>
      </c>
      <c r="EF115">
        <v>8</v>
      </c>
      <c r="EG115" t="s">
        <v>857</v>
      </c>
      <c r="EI115" s="6" t="s">
        <v>2006</v>
      </c>
      <c r="EJ115" s="43"/>
      <c r="EO115" s="43"/>
      <c r="EP115">
        <v>8</v>
      </c>
      <c r="EQ115" t="s">
        <v>2513</v>
      </c>
      <c r="ES115" s="6" t="s">
        <v>1316</v>
      </c>
      <c r="ET115" s="43">
        <v>1</v>
      </c>
      <c r="EU115">
        <v>8</v>
      </c>
      <c r="EV115" t="s">
        <v>2604</v>
      </c>
      <c r="EX115" s="6" t="s">
        <v>2979</v>
      </c>
      <c r="EY115" s="15">
        <v>1.5</v>
      </c>
      <c r="FD115" s="15"/>
      <c r="FI115" s="15"/>
      <c r="FN115" s="15"/>
      <c r="FS115" s="15"/>
      <c r="FX115" s="15"/>
      <c r="GC115" s="15"/>
      <c r="GH115" s="15"/>
    </row>
    <row r="116" spans="1:203" x14ac:dyDescent="0.4">
      <c r="H116" s="15"/>
      <c r="P116" s="15"/>
      <c r="Q116">
        <v>9</v>
      </c>
      <c r="R116" t="s">
        <v>1710</v>
      </c>
      <c r="S116" t="s">
        <v>2078</v>
      </c>
      <c r="T116" s="15">
        <v>3</v>
      </c>
      <c r="U116">
        <v>9</v>
      </c>
      <c r="V116" t="s">
        <v>1911</v>
      </c>
      <c r="W116" t="s">
        <v>2004</v>
      </c>
      <c r="X116" s="15">
        <v>6</v>
      </c>
      <c r="Y116">
        <v>9</v>
      </c>
      <c r="Z116" t="s">
        <v>1507</v>
      </c>
      <c r="AA116" t="s">
        <v>2006</v>
      </c>
      <c r="AB116" s="15">
        <v>9.5</v>
      </c>
      <c r="AC116" s="37">
        <v>9</v>
      </c>
      <c r="AD116" s="37" t="s">
        <v>1301</v>
      </c>
      <c r="AE116" s="37" t="s">
        <v>1858</v>
      </c>
      <c r="AF116" s="38">
        <v>3</v>
      </c>
      <c r="AG116">
        <v>9</v>
      </c>
      <c r="AH116" t="s">
        <v>1486</v>
      </c>
      <c r="AI116" t="s">
        <v>2006</v>
      </c>
      <c r="AJ116" s="15">
        <v>3</v>
      </c>
      <c r="AK116">
        <v>9</v>
      </c>
      <c r="AL116" t="s">
        <v>2080</v>
      </c>
      <c r="AM116" t="s">
        <v>2004</v>
      </c>
      <c r="AN116" s="15">
        <v>2</v>
      </c>
      <c r="AS116">
        <v>9</v>
      </c>
      <c r="AT116" t="s">
        <v>1298</v>
      </c>
      <c r="AU116" t="s">
        <v>2078</v>
      </c>
      <c r="AV116" s="15">
        <v>3.5</v>
      </c>
      <c r="AW116">
        <v>9</v>
      </c>
      <c r="AX116" t="s">
        <v>1704</v>
      </c>
      <c r="AY116" t="s">
        <v>520</v>
      </c>
      <c r="AZ116" s="15">
        <v>6.5</v>
      </c>
      <c r="BA116">
        <v>9</v>
      </c>
      <c r="BB116" t="s">
        <v>1725</v>
      </c>
      <c r="BC116" t="s">
        <v>520</v>
      </c>
      <c r="BD116" s="15">
        <v>9</v>
      </c>
      <c r="BE116">
        <v>9</v>
      </c>
      <c r="BF116" t="s">
        <v>1726</v>
      </c>
      <c r="BG116" t="s">
        <v>2006</v>
      </c>
      <c r="BH116" s="15">
        <v>5.5</v>
      </c>
      <c r="BI116" s="37">
        <v>9</v>
      </c>
      <c r="BJ116" s="37" t="s">
        <v>2128</v>
      </c>
      <c r="BK116" s="37" t="s">
        <v>1858</v>
      </c>
      <c r="BL116" s="38">
        <v>5</v>
      </c>
      <c r="BM116" s="37">
        <v>9</v>
      </c>
      <c r="BN116" s="37" t="s">
        <v>2128</v>
      </c>
      <c r="BO116" s="37" t="s">
        <v>1858</v>
      </c>
      <c r="BP116" s="38">
        <v>1</v>
      </c>
      <c r="BQ116">
        <v>9</v>
      </c>
      <c r="BR116" t="s">
        <v>1727</v>
      </c>
      <c r="BS116" t="s">
        <v>2004</v>
      </c>
      <c r="BT116" s="15">
        <v>4</v>
      </c>
      <c r="BU116">
        <v>9</v>
      </c>
      <c r="BV116" t="s">
        <v>1191</v>
      </c>
      <c r="BW116" t="s">
        <v>2006</v>
      </c>
      <c r="BX116" s="15">
        <v>5</v>
      </c>
      <c r="BY116">
        <v>9</v>
      </c>
      <c r="BZ116" t="s">
        <v>1644</v>
      </c>
      <c r="CA116" t="s">
        <v>2006</v>
      </c>
      <c r="CB116" s="15">
        <v>7</v>
      </c>
      <c r="CC116">
        <v>9</v>
      </c>
      <c r="CD116" t="s">
        <v>1200</v>
      </c>
      <c r="CE116" t="s">
        <v>2006</v>
      </c>
      <c r="CF116" s="15">
        <v>5.5</v>
      </c>
      <c r="CG116">
        <v>9</v>
      </c>
      <c r="CH116" t="s">
        <v>1083</v>
      </c>
      <c r="CI116" t="s">
        <v>2006</v>
      </c>
      <c r="CJ116" s="15">
        <v>5</v>
      </c>
      <c r="CK116">
        <v>9</v>
      </c>
      <c r="CL116" t="s">
        <v>1378</v>
      </c>
      <c r="CM116" t="s">
        <v>2006</v>
      </c>
      <c r="CN116" s="15">
        <v>4</v>
      </c>
      <c r="CO116">
        <v>9</v>
      </c>
      <c r="CP116" t="s">
        <v>1430</v>
      </c>
      <c r="CQ116" t="s">
        <v>2082</v>
      </c>
      <c r="CR116" s="15">
        <v>4</v>
      </c>
      <c r="CS116">
        <v>9</v>
      </c>
      <c r="CT116" t="s">
        <v>1529</v>
      </c>
      <c r="CU116" t="s">
        <v>2121</v>
      </c>
      <c r="CV116" s="15">
        <v>4.5</v>
      </c>
      <c r="CW116">
        <v>9</v>
      </c>
      <c r="CX116" t="s">
        <v>1305</v>
      </c>
      <c r="CY116" t="s">
        <v>2121</v>
      </c>
      <c r="CZ116" s="15">
        <v>4</v>
      </c>
      <c r="DA116">
        <v>9</v>
      </c>
      <c r="DB116" t="s">
        <v>1179</v>
      </c>
      <c r="DC116" t="s">
        <v>2006</v>
      </c>
      <c r="DD116" s="15">
        <v>5</v>
      </c>
      <c r="DE116">
        <v>9</v>
      </c>
      <c r="DF116" t="s">
        <v>1179</v>
      </c>
      <c r="DG116" t="s">
        <v>2006</v>
      </c>
      <c r="DH116" s="15">
        <v>5</v>
      </c>
      <c r="DI116">
        <v>9</v>
      </c>
      <c r="DJ116" t="s">
        <v>1345</v>
      </c>
      <c r="DK116" t="s">
        <v>2121</v>
      </c>
      <c r="DL116" s="15">
        <v>5</v>
      </c>
      <c r="DM116">
        <v>9</v>
      </c>
      <c r="DN116" t="s">
        <v>969</v>
      </c>
      <c r="DO116" t="s">
        <v>2103</v>
      </c>
      <c r="DP116" s="15">
        <v>3.5</v>
      </c>
      <c r="DQ116">
        <v>9</v>
      </c>
      <c r="DR116" t="s">
        <v>828</v>
      </c>
      <c r="DT116" t="s">
        <v>829</v>
      </c>
      <c r="DU116" s="15">
        <v>4</v>
      </c>
      <c r="DV116">
        <v>9</v>
      </c>
      <c r="DW116" t="s">
        <v>649</v>
      </c>
      <c r="DY116" t="s">
        <v>767</v>
      </c>
      <c r="DZ116" s="15">
        <v>2</v>
      </c>
      <c r="EA116">
        <v>9</v>
      </c>
      <c r="EB116" t="s">
        <v>263</v>
      </c>
      <c r="ED116" s="6" t="s">
        <v>1316</v>
      </c>
      <c r="EE116" s="15">
        <v>3.5</v>
      </c>
      <c r="EJ116" s="15"/>
      <c r="EO116" s="15"/>
      <c r="ET116" s="15"/>
      <c r="EY116" s="15"/>
      <c r="FD116" s="15"/>
      <c r="FI116" s="15"/>
      <c r="FN116" s="15"/>
      <c r="FP116" s="6"/>
      <c r="FS116" s="15"/>
      <c r="FX116" s="15"/>
      <c r="GC116" s="15"/>
      <c r="GH116" s="15"/>
    </row>
    <row r="117" spans="1:203" x14ac:dyDescent="0.4">
      <c r="H117" s="15"/>
      <c r="P117" s="15"/>
      <c r="Q117">
        <v>10</v>
      </c>
      <c r="R117" t="s">
        <v>1728</v>
      </c>
      <c r="S117" t="s">
        <v>2034</v>
      </c>
      <c r="T117" s="15">
        <v>2</v>
      </c>
      <c r="U117">
        <v>10</v>
      </c>
      <c r="V117" t="s">
        <v>1296</v>
      </c>
      <c r="W117" t="s">
        <v>2006</v>
      </c>
      <c r="X117" s="15">
        <v>5.5</v>
      </c>
      <c r="Y117">
        <v>10</v>
      </c>
      <c r="Z117" t="s">
        <v>1729</v>
      </c>
      <c r="AA117" t="s">
        <v>2004</v>
      </c>
      <c r="AB117" s="15">
        <v>8.5</v>
      </c>
      <c r="AC117" s="37">
        <v>10</v>
      </c>
      <c r="AD117" s="37" t="s">
        <v>2132</v>
      </c>
      <c r="AE117" s="37" t="s">
        <v>1858</v>
      </c>
      <c r="AF117" s="38">
        <v>3</v>
      </c>
      <c r="AG117">
        <v>10</v>
      </c>
      <c r="AH117" t="s">
        <v>1723</v>
      </c>
      <c r="AI117" t="s">
        <v>2006</v>
      </c>
      <c r="AJ117" s="15">
        <v>3</v>
      </c>
      <c r="AK117">
        <v>10</v>
      </c>
      <c r="AL117" t="s">
        <v>1486</v>
      </c>
      <c r="AM117" t="s">
        <v>2006</v>
      </c>
      <c r="AN117" s="15">
        <v>0.5</v>
      </c>
      <c r="AS117">
        <v>10</v>
      </c>
      <c r="AT117" t="s">
        <v>1914</v>
      </c>
      <c r="AU117" t="s">
        <v>520</v>
      </c>
      <c r="AV117" s="15">
        <v>2</v>
      </c>
      <c r="AW117" s="37">
        <v>10</v>
      </c>
      <c r="AX117" s="37" t="s">
        <v>1950</v>
      </c>
      <c r="AY117" s="37" t="s">
        <v>1858</v>
      </c>
      <c r="AZ117" s="38">
        <v>6</v>
      </c>
      <c r="BA117">
        <v>10</v>
      </c>
      <c r="BB117" t="s">
        <v>1730</v>
      </c>
      <c r="BC117" t="s">
        <v>1703</v>
      </c>
      <c r="BD117" s="15">
        <v>8.5</v>
      </c>
      <c r="BE117">
        <v>10</v>
      </c>
      <c r="BF117" t="s">
        <v>1917</v>
      </c>
      <c r="BG117" t="s">
        <v>2004</v>
      </c>
      <c r="BH117" s="15">
        <v>5</v>
      </c>
      <c r="BI117">
        <v>10</v>
      </c>
      <c r="BJ117" t="s">
        <v>1720</v>
      </c>
      <c r="BK117" t="s">
        <v>521</v>
      </c>
      <c r="BL117" s="15">
        <v>4</v>
      </c>
      <c r="BM117">
        <v>10</v>
      </c>
      <c r="BN117" t="s">
        <v>1939</v>
      </c>
      <c r="BO117" t="s">
        <v>521</v>
      </c>
      <c r="BP117" s="15">
        <v>0</v>
      </c>
      <c r="BQ117">
        <v>10</v>
      </c>
      <c r="BR117" t="s">
        <v>1940</v>
      </c>
      <c r="BS117" t="s">
        <v>521</v>
      </c>
      <c r="BT117" s="15">
        <v>3</v>
      </c>
      <c r="BU117">
        <v>10</v>
      </c>
      <c r="BV117" t="s">
        <v>1192</v>
      </c>
      <c r="BW117" t="s">
        <v>2078</v>
      </c>
      <c r="BX117" s="15">
        <v>2.5</v>
      </c>
      <c r="BY117">
        <v>10</v>
      </c>
      <c r="BZ117" t="s">
        <v>1189</v>
      </c>
      <c r="CA117" t="s">
        <v>2006</v>
      </c>
      <c r="CB117" s="15">
        <v>7</v>
      </c>
      <c r="CC117" s="46">
        <v>10</v>
      </c>
      <c r="CD117" s="46" t="s">
        <v>1645</v>
      </c>
      <c r="CE117" s="46" t="s">
        <v>1858</v>
      </c>
      <c r="CF117" s="47">
        <v>5</v>
      </c>
      <c r="CG117">
        <v>10</v>
      </c>
      <c r="CH117" t="s">
        <v>1200</v>
      </c>
      <c r="CI117" t="s">
        <v>2006</v>
      </c>
      <c r="CJ117" s="15">
        <v>5</v>
      </c>
      <c r="CK117">
        <v>10</v>
      </c>
      <c r="CL117" t="s">
        <v>1480</v>
      </c>
      <c r="CM117" t="s">
        <v>2078</v>
      </c>
      <c r="CN117" s="15">
        <v>4</v>
      </c>
      <c r="CO117" s="46">
        <v>10</v>
      </c>
      <c r="CP117" s="46" t="s">
        <v>1738</v>
      </c>
      <c r="CQ117" s="46" t="s">
        <v>1858</v>
      </c>
      <c r="CR117" s="47">
        <v>3.5</v>
      </c>
      <c r="CS117">
        <v>10</v>
      </c>
      <c r="CT117" t="s">
        <v>1378</v>
      </c>
      <c r="CU117" t="s">
        <v>2006</v>
      </c>
      <c r="CV117" s="15">
        <v>4</v>
      </c>
      <c r="CW117">
        <v>10</v>
      </c>
      <c r="CX117" t="s">
        <v>1542</v>
      </c>
      <c r="CY117" t="s">
        <v>2006</v>
      </c>
      <c r="CZ117" s="15">
        <v>4</v>
      </c>
      <c r="DA117">
        <v>10</v>
      </c>
      <c r="DB117" t="s">
        <v>1103</v>
      </c>
      <c r="DC117" t="s">
        <v>2006</v>
      </c>
      <c r="DD117" s="15">
        <v>5</v>
      </c>
      <c r="DE117">
        <v>10</v>
      </c>
      <c r="DF117" t="s">
        <v>1555</v>
      </c>
      <c r="DG117" t="s">
        <v>2006</v>
      </c>
      <c r="DH117" s="15">
        <v>5</v>
      </c>
      <c r="DI117">
        <v>10</v>
      </c>
      <c r="DJ117" t="s">
        <v>1126</v>
      </c>
      <c r="DK117" t="s">
        <v>520</v>
      </c>
      <c r="DL117" s="15">
        <v>5</v>
      </c>
      <c r="DM117">
        <v>10</v>
      </c>
      <c r="DN117" t="s">
        <v>970</v>
      </c>
      <c r="DO117" t="s">
        <v>2103</v>
      </c>
      <c r="DP117" s="15">
        <v>3</v>
      </c>
      <c r="DQ117">
        <v>10</v>
      </c>
      <c r="DR117" t="s">
        <v>1012</v>
      </c>
      <c r="DT117" s="6" t="s">
        <v>3197</v>
      </c>
      <c r="DU117" s="15">
        <v>4</v>
      </c>
      <c r="DV117">
        <v>10</v>
      </c>
      <c r="DW117" t="s">
        <v>827</v>
      </c>
      <c r="DY117" t="s">
        <v>2103</v>
      </c>
      <c r="DZ117" s="15">
        <v>1</v>
      </c>
      <c r="EA117">
        <v>10</v>
      </c>
      <c r="EB117" t="s">
        <v>264</v>
      </c>
      <c r="ED117" t="s">
        <v>271</v>
      </c>
      <c r="EE117" s="15">
        <v>3.5</v>
      </c>
      <c r="EG117" s="1" t="s">
        <v>158</v>
      </c>
      <c r="EJ117" s="15"/>
      <c r="EL117" s="1" t="s">
        <v>2369</v>
      </c>
      <c r="EO117" s="15"/>
      <c r="EQ117" s="1" t="s">
        <v>2369</v>
      </c>
      <c r="ET117" s="15"/>
      <c r="EV117" s="1" t="s">
        <v>1619</v>
      </c>
      <c r="EY117" s="15"/>
      <c r="FA117" s="1" t="s">
        <v>1619</v>
      </c>
      <c r="FD117" s="15"/>
      <c r="FF117" s="1" t="s">
        <v>1619</v>
      </c>
      <c r="FI117" s="15"/>
      <c r="FK117" s="1" t="s">
        <v>1619</v>
      </c>
      <c r="FN117" s="15"/>
      <c r="FP117" s="6"/>
      <c r="FS117" s="15"/>
      <c r="FU117" s="1" t="s">
        <v>1619</v>
      </c>
      <c r="FX117" s="15"/>
      <c r="FZ117" s="1" t="s">
        <v>1619</v>
      </c>
      <c r="GC117" s="15"/>
      <c r="GE117" s="1" t="s">
        <v>1619</v>
      </c>
      <c r="GH117" s="15"/>
    </row>
    <row r="118" spans="1:203" s="24" customFormat="1" x14ac:dyDescent="0.4">
      <c r="A118"/>
      <c r="B118"/>
      <c r="C118"/>
      <c r="D118" s="12"/>
      <c r="E118"/>
      <c r="F118"/>
      <c r="G118"/>
      <c r="H118" s="15"/>
      <c r="I118"/>
      <c r="J118"/>
      <c r="K118"/>
      <c r="L118" s="12"/>
      <c r="M118"/>
      <c r="N118"/>
      <c r="O118"/>
      <c r="P118" s="15"/>
      <c r="Q118">
        <v>11</v>
      </c>
      <c r="R118" t="s">
        <v>1711</v>
      </c>
      <c r="S118" t="s">
        <v>2006</v>
      </c>
      <c r="T118" s="15">
        <v>2</v>
      </c>
      <c r="U118">
        <v>11</v>
      </c>
      <c r="V118" t="s">
        <v>1941</v>
      </c>
      <c r="W118" t="s">
        <v>2004</v>
      </c>
      <c r="X118" s="15">
        <v>4</v>
      </c>
      <c r="Y118" s="37">
        <v>11</v>
      </c>
      <c r="Z118" s="37" t="s">
        <v>1301</v>
      </c>
      <c r="AA118" s="37" t="s">
        <v>1858</v>
      </c>
      <c r="AB118" s="38">
        <v>8</v>
      </c>
      <c r="AC118">
        <v>11</v>
      </c>
      <c r="AD118" t="s">
        <v>1508</v>
      </c>
      <c r="AE118" t="s">
        <v>2006</v>
      </c>
      <c r="AF118" s="15">
        <v>2.5</v>
      </c>
      <c r="AG118">
        <v>11</v>
      </c>
      <c r="AH118" t="s">
        <v>1298</v>
      </c>
      <c r="AI118" t="s">
        <v>2078</v>
      </c>
      <c r="AJ118" s="15">
        <v>2</v>
      </c>
      <c r="AK118"/>
      <c r="AL118"/>
      <c r="AM118"/>
      <c r="AN118" s="12"/>
      <c r="AO118"/>
      <c r="AP118"/>
      <c r="AQ118"/>
      <c r="AR118" s="12"/>
      <c r="AS118">
        <v>11</v>
      </c>
      <c r="AT118" t="s">
        <v>1907</v>
      </c>
      <c r="AU118" t="s">
        <v>2006</v>
      </c>
      <c r="AV118" s="15">
        <v>2</v>
      </c>
      <c r="AW118">
        <v>11</v>
      </c>
      <c r="AX118" t="s">
        <v>1290</v>
      </c>
      <c r="AY118" t="s">
        <v>2006</v>
      </c>
      <c r="AZ118" s="15">
        <v>4.5</v>
      </c>
      <c r="BA118">
        <v>11</v>
      </c>
      <c r="BB118" t="s">
        <v>1914</v>
      </c>
      <c r="BC118"/>
      <c r="BD118" s="15">
        <v>8</v>
      </c>
      <c r="BE118" s="37">
        <v>11</v>
      </c>
      <c r="BF118" s="37" t="s">
        <v>1923</v>
      </c>
      <c r="BG118" s="37" t="s">
        <v>1858</v>
      </c>
      <c r="BH118" s="38">
        <v>5</v>
      </c>
      <c r="BI118">
        <v>11</v>
      </c>
      <c r="BJ118" t="s">
        <v>1942</v>
      </c>
      <c r="BK118" t="s">
        <v>2121</v>
      </c>
      <c r="BL118" s="15">
        <v>3</v>
      </c>
      <c r="BM118"/>
      <c r="BN118"/>
      <c r="BO118"/>
      <c r="BP118" s="12"/>
      <c r="BQ118">
        <v>11</v>
      </c>
      <c r="BR118" t="s">
        <v>1943</v>
      </c>
      <c r="BS118" t="s">
        <v>2006</v>
      </c>
      <c r="BT118" s="15">
        <v>2</v>
      </c>
      <c r="BU118">
        <v>11</v>
      </c>
      <c r="BV118" t="s">
        <v>1193</v>
      </c>
      <c r="BW118" t="s">
        <v>2078</v>
      </c>
      <c r="BX118" s="15">
        <v>1.5</v>
      </c>
      <c r="BY118" s="46">
        <v>11</v>
      </c>
      <c r="BZ118" s="46" t="s">
        <v>1645</v>
      </c>
      <c r="CA118" s="46" t="s">
        <v>1858</v>
      </c>
      <c r="CB118" s="47">
        <v>7</v>
      </c>
      <c r="CC118">
        <v>11</v>
      </c>
      <c r="CD118" t="s">
        <v>1190</v>
      </c>
      <c r="CE118" t="s">
        <v>2006</v>
      </c>
      <c r="CF118" s="15">
        <v>5</v>
      </c>
      <c r="CG118">
        <v>11</v>
      </c>
      <c r="CH118" t="s">
        <v>1091</v>
      </c>
      <c r="CI118" t="s">
        <v>2006</v>
      </c>
      <c r="CJ118" s="15">
        <v>5</v>
      </c>
      <c r="CK118">
        <v>11</v>
      </c>
      <c r="CL118" t="s">
        <v>1526</v>
      </c>
      <c r="CM118" t="s">
        <v>2078</v>
      </c>
      <c r="CN118" s="15">
        <v>4</v>
      </c>
      <c r="CO118" s="46">
        <v>11</v>
      </c>
      <c r="CP118" s="46" t="s">
        <v>1431</v>
      </c>
      <c r="CQ118" s="46" t="s">
        <v>1858</v>
      </c>
      <c r="CR118" s="47">
        <v>3.5</v>
      </c>
      <c r="CS118" s="46">
        <v>11</v>
      </c>
      <c r="CT118" s="46" t="s">
        <v>988</v>
      </c>
      <c r="CU118" s="46" t="s">
        <v>1858</v>
      </c>
      <c r="CV118" s="47">
        <v>4</v>
      </c>
      <c r="CW118">
        <v>11</v>
      </c>
      <c r="CX118" t="s">
        <v>1631</v>
      </c>
      <c r="CY118" t="s">
        <v>2006</v>
      </c>
      <c r="CZ118" s="15">
        <v>3.5</v>
      </c>
      <c r="DA118">
        <v>11</v>
      </c>
      <c r="DB118" t="s">
        <v>1345</v>
      </c>
      <c r="DC118" t="s">
        <v>2082</v>
      </c>
      <c r="DD118" s="15">
        <v>5</v>
      </c>
      <c r="DE118">
        <v>11</v>
      </c>
      <c r="DF118" t="s">
        <v>1512</v>
      </c>
      <c r="DG118" t="s">
        <v>2006</v>
      </c>
      <c r="DH118" s="15">
        <v>5</v>
      </c>
      <c r="DI118">
        <v>11</v>
      </c>
      <c r="DJ118" t="s">
        <v>765</v>
      </c>
      <c r="DK118" t="s">
        <v>767</v>
      </c>
      <c r="DL118" s="15">
        <v>5</v>
      </c>
      <c r="DM118">
        <v>11</v>
      </c>
      <c r="DN118" t="s">
        <v>971</v>
      </c>
      <c r="DO118" t="s">
        <v>533</v>
      </c>
      <c r="DP118" s="15">
        <v>3</v>
      </c>
      <c r="DQ118">
        <v>11</v>
      </c>
      <c r="DR118" t="s">
        <v>1013</v>
      </c>
      <c r="DS118"/>
      <c r="DT118" t="s">
        <v>767</v>
      </c>
      <c r="DU118" s="15">
        <v>3</v>
      </c>
      <c r="DV118"/>
      <c r="DW118"/>
      <c r="DX118"/>
      <c r="DY118"/>
      <c r="DZ118" s="15"/>
      <c r="EA118">
        <v>11</v>
      </c>
      <c r="EB118" t="s">
        <v>265</v>
      </c>
      <c r="EC118"/>
      <c r="ED118" t="s">
        <v>520</v>
      </c>
      <c r="EE118" s="15">
        <v>3</v>
      </c>
      <c r="EF118">
        <v>1</v>
      </c>
      <c r="EG118" t="s">
        <v>267</v>
      </c>
      <c r="EH118"/>
      <c r="EI118" t="s">
        <v>271</v>
      </c>
      <c r="EJ118" s="15"/>
      <c r="EK118">
        <v>1</v>
      </c>
      <c r="EL118" t="s">
        <v>304</v>
      </c>
      <c r="EM118"/>
      <c r="EN118" t="s">
        <v>271</v>
      </c>
      <c r="EO118" s="15">
        <v>5.5</v>
      </c>
      <c r="EP118">
        <v>1</v>
      </c>
      <c r="EQ118" t="s">
        <v>2607</v>
      </c>
      <c r="ER118"/>
      <c r="ES118" s="6" t="s">
        <v>3295</v>
      </c>
      <c r="ET118" s="15">
        <v>7</v>
      </c>
      <c r="EU118">
        <v>1</v>
      </c>
      <c r="EV118" t="s">
        <v>2706</v>
      </c>
      <c r="EW118"/>
      <c r="EX118" s="6" t="s">
        <v>3304</v>
      </c>
      <c r="EY118" s="15">
        <v>7</v>
      </c>
      <c r="EZ118">
        <v>1</v>
      </c>
      <c r="FA118" t="s">
        <v>2688</v>
      </c>
      <c r="FB118"/>
      <c r="FC118" s="6" t="s">
        <v>3140</v>
      </c>
      <c r="FD118" s="15">
        <v>4</v>
      </c>
      <c r="FE118">
        <v>1</v>
      </c>
      <c r="FF118" s="6" t="s">
        <v>3017</v>
      </c>
      <c r="FG118"/>
      <c r="FH118" s="6" t="s">
        <v>3150</v>
      </c>
      <c r="FI118" s="15">
        <v>4</v>
      </c>
      <c r="FJ118">
        <v>1</v>
      </c>
      <c r="FK118" s="6" t="s">
        <v>3141</v>
      </c>
      <c r="FL118"/>
      <c r="FM118" s="6" t="s">
        <v>1331</v>
      </c>
      <c r="FN118" s="15">
        <v>3</v>
      </c>
      <c r="FO118"/>
      <c r="FP118" s="6"/>
      <c r="FQ118"/>
      <c r="FR118"/>
      <c r="FS118" s="15"/>
      <c r="FT118">
        <v>1</v>
      </c>
      <c r="FU118" s="6"/>
      <c r="FV118"/>
      <c r="FW118"/>
      <c r="FX118" s="15"/>
      <c r="FY118">
        <v>1</v>
      </c>
      <c r="FZ118" s="6" t="s">
        <v>3360</v>
      </c>
      <c r="GA118">
        <v>0</v>
      </c>
      <c r="GB118" s="6" t="s">
        <v>2006</v>
      </c>
      <c r="GC118" s="15">
        <v>2.5</v>
      </c>
      <c r="GD118">
        <v>1</v>
      </c>
      <c r="GE118" s="6" t="s">
        <v>3104</v>
      </c>
      <c r="GF118" s="6">
        <v>1497</v>
      </c>
      <c r="GG118" s="6" t="s">
        <v>2979</v>
      </c>
      <c r="GH118" s="15">
        <v>2</v>
      </c>
      <c r="GI118"/>
      <c r="GK118" s="7"/>
      <c r="GL118"/>
      <c r="GM118"/>
      <c r="GN118"/>
      <c r="GO118" s="8"/>
      <c r="GP118"/>
      <c r="GQ118"/>
      <c r="GR118"/>
      <c r="GS118" s="8"/>
      <c r="GT118"/>
      <c r="GU118"/>
    </row>
    <row r="119" spans="1:203" x14ac:dyDescent="0.4">
      <c r="A119" s="24"/>
      <c r="B119" s="24"/>
      <c r="C119" s="24"/>
      <c r="D119" s="25"/>
      <c r="H119" s="15"/>
      <c r="P119" s="15"/>
      <c r="Q119">
        <v>12</v>
      </c>
      <c r="R119" t="s">
        <v>1712</v>
      </c>
      <c r="S119" t="s">
        <v>2006</v>
      </c>
      <c r="T119" s="15">
        <v>2</v>
      </c>
      <c r="U119">
        <v>12</v>
      </c>
      <c r="V119" t="s">
        <v>1722</v>
      </c>
      <c r="W119" t="s">
        <v>1681</v>
      </c>
      <c r="X119" s="15">
        <v>3</v>
      </c>
      <c r="Y119" s="37">
        <v>12</v>
      </c>
      <c r="Z119" s="37" t="s">
        <v>2132</v>
      </c>
      <c r="AA119" s="37" t="s">
        <v>1858</v>
      </c>
      <c r="AB119" s="38">
        <v>7.5</v>
      </c>
      <c r="AC119">
        <v>12</v>
      </c>
      <c r="AD119" t="s">
        <v>1740</v>
      </c>
      <c r="AE119" t="s">
        <v>2006</v>
      </c>
      <c r="AF119" s="15">
        <v>2.5</v>
      </c>
      <c r="AG119">
        <v>12</v>
      </c>
      <c r="AH119" t="s">
        <v>1741</v>
      </c>
      <c r="AI119" t="s">
        <v>2006</v>
      </c>
      <c r="AJ119" s="15">
        <v>2</v>
      </c>
      <c r="AS119">
        <v>12</v>
      </c>
      <c r="AT119" t="s">
        <v>1290</v>
      </c>
      <c r="AU119" t="s">
        <v>2006</v>
      </c>
      <c r="AV119" s="15">
        <v>1</v>
      </c>
      <c r="AW119">
        <v>12</v>
      </c>
      <c r="AX119" t="s">
        <v>1726</v>
      </c>
      <c r="AY119" t="s">
        <v>2006</v>
      </c>
      <c r="AZ119" s="15">
        <v>4</v>
      </c>
      <c r="BA119" s="37">
        <v>12</v>
      </c>
      <c r="BB119" s="37" t="s">
        <v>1742</v>
      </c>
      <c r="BC119" s="37" t="s">
        <v>1858</v>
      </c>
      <c r="BD119" s="38">
        <v>7</v>
      </c>
      <c r="BE119" s="37">
        <v>12</v>
      </c>
      <c r="BF119" s="37" t="s">
        <v>2128</v>
      </c>
      <c r="BG119" s="37" t="s">
        <v>1858</v>
      </c>
      <c r="BH119" s="38">
        <v>4</v>
      </c>
      <c r="BI119" s="37">
        <v>12</v>
      </c>
      <c r="BJ119" s="37" t="s">
        <v>1923</v>
      </c>
      <c r="BK119" s="37" t="s">
        <v>1858</v>
      </c>
      <c r="BL119" s="38">
        <v>3</v>
      </c>
      <c r="BT119" s="15"/>
      <c r="BU119">
        <v>12</v>
      </c>
      <c r="BV119" t="s">
        <v>1403</v>
      </c>
      <c r="BW119" t="s">
        <v>520</v>
      </c>
      <c r="BX119" s="15">
        <v>0.5</v>
      </c>
      <c r="BY119" s="46">
        <v>12</v>
      </c>
      <c r="BZ119" s="46" t="s">
        <v>1186</v>
      </c>
      <c r="CA119" s="46" t="s">
        <v>1858</v>
      </c>
      <c r="CB119" s="47">
        <v>6.5</v>
      </c>
      <c r="CC119" s="46">
        <v>12</v>
      </c>
      <c r="CD119" s="46" t="s">
        <v>1186</v>
      </c>
      <c r="CE119" s="46" t="s">
        <v>1858</v>
      </c>
      <c r="CF119" s="47">
        <v>5</v>
      </c>
      <c r="CG119">
        <v>12</v>
      </c>
      <c r="CH119" t="s">
        <v>1302</v>
      </c>
      <c r="CI119" t="s">
        <v>2078</v>
      </c>
      <c r="CJ119" s="15">
        <v>5</v>
      </c>
      <c r="CK119" s="46">
        <v>12</v>
      </c>
      <c r="CL119" s="46" t="s">
        <v>1545</v>
      </c>
      <c r="CM119" s="46" t="s">
        <v>1858</v>
      </c>
      <c r="CN119" s="47">
        <v>4</v>
      </c>
      <c r="CO119" s="46">
        <v>12</v>
      </c>
      <c r="CP119" s="46" t="s">
        <v>1380</v>
      </c>
      <c r="CQ119" s="46" t="s">
        <v>1858</v>
      </c>
      <c r="CR119" s="47">
        <v>3.5</v>
      </c>
      <c r="CS119">
        <v>12</v>
      </c>
      <c r="CT119" t="s">
        <v>1631</v>
      </c>
      <c r="CU119" t="s">
        <v>2006</v>
      </c>
      <c r="CV119" s="15">
        <v>4</v>
      </c>
      <c r="CW119">
        <v>12</v>
      </c>
      <c r="CX119" t="s">
        <v>1306</v>
      </c>
      <c r="CY119" t="s">
        <v>527</v>
      </c>
      <c r="CZ119" s="15">
        <v>3</v>
      </c>
      <c r="DA119">
        <v>12</v>
      </c>
      <c r="DB119" t="s">
        <v>764</v>
      </c>
      <c r="DC119" t="s">
        <v>767</v>
      </c>
      <c r="DD119" s="15">
        <v>4.5</v>
      </c>
      <c r="DE119">
        <v>12</v>
      </c>
      <c r="DF119" t="s">
        <v>1518</v>
      </c>
      <c r="DG119" t="s">
        <v>2006</v>
      </c>
      <c r="DH119" s="15">
        <v>5</v>
      </c>
      <c r="DI119">
        <v>12</v>
      </c>
      <c r="DJ119" t="s">
        <v>1353</v>
      </c>
      <c r="DK119" t="s">
        <v>1495</v>
      </c>
      <c r="DL119" s="15">
        <v>5</v>
      </c>
      <c r="DM119">
        <v>12</v>
      </c>
      <c r="DN119" t="s">
        <v>972</v>
      </c>
      <c r="DO119" t="s">
        <v>767</v>
      </c>
      <c r="DP119" s="15">
        <v>3</v>
      </c>
      <c r="DQ119">
        <v>12</v>
      </c>
      <c r="DR119" t="s">
        <v>977</v>
      </c>
      <c r="DT119" t="s">
        <v>2103</v>
      </c>
      <c r="DU119" s="15">
        <v>3</v>
      </c>
      <c r="DZ119" s="15"/>
      <c r="EA119">
        <v>12</v>
      </c>
      <c r="EB119" t="s">
        <v>266</v>
      </c>
      <c r="ED119" t="s">
        <v>520</v>
      </c>
      <c r="EE119" s="15">
        <v>2.5</v>
      </c>
      <c r="EF119">
        <v>2</v>
      </c>
      <c r="EG119" t="s">
        <v>266</v>
      </c>
      <c r="EI119" t="s">
        <v>271</v>
      </c>
      <c r="EJ119" s="15"/>
      <c r="EK119">
        <v>2</v>
      </c>
      <c r="EL119" t="s">
        <v>263</v>
      </c>
      <c r="EN119" s="6" t="s">
        <v>1316</v>
      </c>
      <c r="EO119" s="15">
        <v>4</v>
      </c>
      <c r="EP119">
        <v>2</v>
      </c>
      <c r="EQ119" t="s">
        <v>2608</v>
      </c>
      <c r="ES119" s="6" t="s">
        <v>3140</v>
      </c>
      <c r="ET119" s="15">
        <v>5</v>
      </c>
      <c r="EU119">
        <v>2</v>
      </c>
      <c r="EV119" t="s">
        <v>2712</v>
      </c>
      <c r="EX119" s="6" t="s">
        <v>3305</v>
      </c>
      <c r="EY119" s="15">
        <v>4.5</v>
      </c>
      <c r="EZ119">
        <v>2</v>
      </c>
      <c r="FA119" t="s">
        <v>2832</v>
      </c>
      <c r="FC119" s="6" t="s">
        <v>3293</v>
      </c>
      <c r="FD119" s="15">
        <v>3.5</v>
      </c>
      <c r="FE119">
        <v>2</v>
      </c>
      <c r="FF119" s="6" t="s">
        <v>3018</v>
      </c>
      <c r="FH119" s="6" t="s">
        <v>3305</v>
      </c>
      <c r="FI119" s="15">
        <v>3.5</v>
      </c>
      <c r="FJ119">
        <v>2</v>
      </c>
      <c r="FK119" s="6" t="s">
        <v>3142</v>
      </c>
      <c r="FM119" s="6" t="s">
        <v>3290</v>
      </c>
      <c r="FN119" s="15">
        <v>2</v>
      </c>
      <c r="FP119" s="6"/>
      <c r="FS119" s="15"/>
      <c r="FT119">
        <v>2</v>
      </c>
      <c r="FU119" s="6"/>
      <c r="FX119" s="15"/>
      <c r="FY119">
        <v>2</v>
      </c>
      <c r="FZ119" s="6" t="s">
        <v>3104</v>
      </c>
      <c r="GA119">
        <v>1153</v>
      </c>
      <c r="GB119" s="6" t="s">
        <v>2979</v>
      </c>
      <c r="GC119" s="15">
        <v>2</v>
      </c>
      <c r="GD119">
        <v>2</v>
      </c>
      <c r="GE119" s="6" t="s">
        <v>3364</v>
      </c>
      <c r="GF119" s="6">
        <v>1481</v>
      </c>
      <c r="GG119" s="6" t="s">
        <v>2160</v>
      </c>
      <c r="GH119" s="15">
        <v>2</v>
      </c>
    </row>
    <row r="120" spans="1:203" x14ac:dyDescent="0.4">
      <c r="H120" s="15"/>
      <c r="P120" s="15"/>
      <c r="Q120">
        <v>13</v>
      </c>
      <c r="R120" t="s">
        <v>1714</v>
      </c>
      <c r="S120" t="s">
        <v>2006</v>
      </c>
      <c r="T120" s="15">
        <v>2</v>
      </c>
      <c r="U120">
        <v>13</v>
      </c>
      <c r="V120" t="s">
        <v>1743</v>
      </c>
      <c r="W120" t="s">
        <v>2006</v>
      </c>
      <c r="X120" s="15">
        <v>2</v>
      </c>
      <c r="Y120">
        <v>13</v>
      </c>
      <c r="Z120" t="s">
        <v>1941</v>
      </c>
      <c r="AA120" t="s">
        <v>2004</v>
      </c>
      <c r="AB120" s="15">
        <v>6.5</v>
      </c>
      <c r="AC120">
        <v>13</v>
      </c>
      <c r="AD120" t="s">
        <v>1715</v>
      </c>
      <c r="AE120" t="s">
        <v>2006</v>
      </c>
      <c r="AF120" s="15">
        <v>2</v>
      </c>
      <c r="AG120">
        <v>13</v>
      </c>
      <c r="AH120" t="s">
        <v>1290</v>
      </c>
      <c r="AI120" t="s">
        <v>2006</v>
      </c>
      <c r="AJ120" s="15">
        <v>1</v>
      </c>
      <c r="AW120">
        <v>13</v>
      </c>
      <c r="AX120" t="s">
        <v>1913</v>
      </c>
      <c r="AY120" t="s">
        <v>520</v>
      </c>
      <c r="AZ120" s="15">
        <v>3.5</v>
      </c>
      <c r="BA120">
        <v>13</v>
      </c>
      <c r="BB120" t="s">
        <v>1726</v>
      </c>
      <c r="BC120" t="s">
        <v>2006</v>
      </c>
      <c r="BD120" s="15">
        <v>6</v>
      </c>
      <c r="BE120">
        <v>13</v>
      </c>
      <c r="BF120" t="s">
        <v>1744</v>
      </c>
      <c r="BG120" t="s">
        <v>521</v>
      </c>
      <c r="BH120" s="15">
        <v>3</v>
      </c>
      <c r="BI120">
        <v>13</v>
      </c>
      <c r="BJ120" t="s">
        <v>1745</v>
      </c>
      <c r="BK120" t="s">
        <v>521</v>
      </c>
      <c r="BL120" s="15">
        <v>1</v>
      </c>
      <c r="BS120" s="1"/>
      <c r="BT120" s="15"/>
      <c r="BX120" s="15"/>
      <c r="BY120">
        <v>13</v>
      </c>
      <c r="BZ120" t="s">
        <v>1193</v>
      </c>
      <c r="CA120" t="s">
        <v>2078</v>
      </c>
      <c r="CB120" s="15">
        <v>6</v>
      </c>
      <c r="CC120">
        <v>13</v>
      </c>
      <c r="CD120" t="s">
        <v>1391</v>
      </c>
      <c r="CE120" t="s">
        <v>2006</v>
      </c>
      <c r="CF120" s="15">
        <v>5</v>
      </c>
      <c r="CG120">
        <v>13</v>
      </c>
      <c r="CH120" t="s">
        <v>1283</v>
      </c>
      <c r="CI120" t="s">
        <v>2078</v>
      </c>
      <c r="CJ120" s="15">
        <v>4.5</v>
      </c>
      <c r="CK120">
        <v>13</v>
      </c>
      <c r="CL120" t="s">
        <v>1802</v>
      </c>
      <c r="CM120" t="s">
        <v>2006</v>
      </c>
      <c r="CN120" s="15">
        <v>4</v>
      </c>
      <c r="CO120">
        <v>13</v>
      </c>
      <c r="CP120" t="s">
        <v>1529</v>
      </c>
      <c r="CQ120" t="s">
        <v>2078</v>
      </c>
      <c r="CR120" s="15">
        <v>3.5</v>
      </c>
      <c r="CS120">
        <v>13</v>
      </c>
      <c r="CT120" t="s">
        <v>895</v>
      </c>
      <c r="CU120" t="s">
        <v>2121</v>
      </c>
      <c r="CV120" s="15">
        <v>4</v>
      </c>
      <c r="CW120">
        <v>13</v>
      </c>
      <c r="CX120" t="s">
        <v>1434</v>
      </c>
      <c r="CY120" t="s">
        <v>2103</v>
      </c>
      <c r="CZ120" s="15">
        <v>2.5</v>
      </c>
      <c r="DA120" s="46">
        <v>13</v>
      </c>
      <c r="DB120" s="46" t="s">
        <v>988</v>
      </c>
      <c r="DC120" s="46" t="s">
        <v>1858</v>
      </c>
      <c r="DD120" s="47">
        <v>4</v>
      </c>
      <c r="DE120">
        <v>13</v>
      </c>
      <c r="DF120" t="s">
        <v>763</v>
      </c>
      <c r="DG120" t="s">
        <v>767</v>
      </c>
      <c r="DH120" s="15">
        <v>4.5</v>
      </c>
      <c r="DI120">
        <v>13</v>
      </c>
      <c r="DJ120" t="s">
        <v>1127</v>
      </c>
      <c r="DK120" t="s">
        <v>520</v>
      </c>
      <c r="DL120" s="15">
        <v>4.5</v>
      </c>
      <c r="DM120">
        <v>13</v>
      </c>
      <c r="DN120" t="s">
        <v>973</v>
      </c>
      <c r="DO120" t="s">
        <v>931</v>
      </c>
      <c r="DP120" s="15">
        <v>3</v>
      </c>
      <c r="DQ120">
        <v>13</v>
      </c>
      <c r="DR120" t="s">
        <v>1014</v>
      </c>
      <c r="DT120" t="s">
        <v>693</v>
      </c>
      <c r="DU120" s="15">
        <v>2</v>
      </c>
      <c r="DZ120" s="15"/>
      <c r="EA120">
        <v>13</v>
      </c>
      <c r="EB120" t="s">
        <v>267</v>
      </c>
      <c r="ED120" t="s">
        <v>271</v>
      </c>
      <c r="EE120" s="15">
        <v>2.5</v>
      </c>
      <c r="EF120">
        <v>3</v>
      </c>
      <c r="EG120" t="s">
        <v>159</v>
      </c>
      <c r="EI120" t="s">
        <v>2465</v>
      </c>
      <c r="EJ120" s="15"/>
      <c r="EK120">
        <v>3</v>
      </c>
      <c r="EL120" t="s">
        <v>2367</v>
      </c>
      <c r="EN120" s="6" t="s">
        <v>3308</v>
      </c>
      <c r="EO120" s="15">
        <v>3.5</v>
      </c>
      <c r="EP120">
        <v>3</v>
      </c>
      <c r="EQ120" t="s">
        <v>2609</v>
      </c>
      <c r="ES120" s="6" t="s">
        <v>3140</v>
      </c>
      <c r="ET120" s="15">
        <v>4.5</v>
      </c>
      <c r="EU120">
        <v>3</v>
      </c>
      <c r="EV120" t="s">
        <v>2713</v>
      </c>
      <c r="EX120" t="s">
        <v>271</v>
      </c>
      <c r="EY120" s="15">
        <v>4</v>
      </c>
      <c r="EZ120">
        <v>3</v>
      </c>
      <c r="FA120" t="s">
        <v>2629</v>
      </c>
      <c r="FC120" s="6" t="s">
        <v>3140</v>
      </c>
      <c r="FD120" s="15">
        <v>3.5</v>
      </c>
      <c r="FE120">
        <v>3</v>
      </c>
      <c r="FF120" s="6" t="s">
        <v>2642</v>
      </c>
      <c r="FH120" s="6" t="s">
        <v>2979</v>
      </c>
      <c r="FI120" s="15">
        <v>3</v>
      </c>
      <c r="FJ120">
        <v>3</v>
      </c>
      <c r="FK120" s="6" t="s">
        <v>2745</v>
      </c>
      <c r="FM120" t="s">
        <v>1316</v>
      </c>
      <c r="FN120" s="15">
        <v>0.5</v>
      </c>
      <c r="FP120" s="6"/>
      <c r="FS120" s="15"/>
      <c r="FT120">
        <v>3</v>
      </c>
      <c r="FU120" s="6"/>
      <c r="FX120" s="15"/>
      <c r="FY120">
        <v>3</v>
      </c>
      <c r="FZ120" s="6" t="s">
        <v>3361</v>
      </c>
      <c r="GA120">
        <v>1093</v>
      </c>
      <c r="GB120" s="6" t="s">
        <v>3197</v>
      </c>
      <c r="GC120" s="15">
        <v>1.5</v>
      </c>
      <c r="GD120">
        <v>3</v>
      </c>
      <c r="GE120" s="6" t="s">
        <v>3368</v>
      </c>
      <c r="GF120" s="6">
        <v>1490</v>
      </c>
      <c r="GG120" s="6" t="s">
        <v>3140</v>
      </c>
      <c r="GH120" s="15">
        <v>1</v>
      </c>
      <c r="GL120" s="24"/>
      <c r="GM120" s="24"/>
      <c r="GN120" s="24"/>
      <c r="GO120" s="27"/>
      <c r="GP120" s="24"/>
      <c r="GQ120" s="24"/>
      <c r="GR120" s="24"/>
      <c r="GS120" s="27"/>
      <c r="GT120" s="24"/>
      <c r="GU120" s="24"/>
    </row>
    <row r="121" spans="1:203" x14ac:dyDescent="0.4">
      <c r="H121" s="15"/>
      <c r="M121" s="24"/>
      <c r="N121" s="24"/>
      <c r="O121" s="24"/>
      <c r="P121" s="26"/>
      <c r="Q121">
        <v>14</v>
      </c>
      <c r="R121" t="s">
        <v>1743</v>
      </c>
      <c r="S121" t="s">
        <v>2006</v>
      </c>
      <c r="T121" s="15">
        <v>1</v>
      </c>
      <c r="U121">
        <v>14</v>
      </c>
      <c r="V121" t="s">
        <v>1728</v>
      </c>
      <c r="W121" t="s">
        <v>2034</v>
      </c>
      <c r="X121" s="15">
        <v>1</v>
      </c>
      <c r="Y121">
        <v>14</v>
      </c>
      <c r="Z121" t="s">
        <v>1740</v>
      </c>
      <c r="AA121" t="s">
        <v>2006</v>
      </c>
      <c r="AB121" s="15">
        <v>5.5</v>
      </c>
      <c r="AJ121" s="15"/>
      <c r="AW121">
        <v>14</v>
      </c>
      <c r="AX121" t="s">
        <v>1746</v>
      </c>
      <c r="AY121" t="s">
        <v>520</v>
      </c>
      <c r="AZ121" s="15">
        <v>2</v>
      </c>
      <c r="BA121">
        <v>14</v>
      </c>
      <c r="BB121" t="s">
        <v>1917</v>
      </c>
      <c r="BC121" t="s">
        <v>2004</v>
      </c>
      <c r="BD121" s="15">
        <v>4</v>
      </c>
      <c r="BE121">
        <v>14</v>
      </c>
      <c r="BF121" t="s">
        <v>1939</v>
      </c>
      <c r="BG121" t="s">
        <v>2004</v>
      </c>
      <c r="BH121" s="15">
        <v>2</v>
      </c>
      <c r="BI121">
        <v>14</v>
      </c>
      <c r="BJ121" t="s">
        <v>1747</v>
      </c>
      <c r="BK121" t="s">
        <v>521</v>
      </c>
      <c r="BL121" s="15">
        <v>0</v>
      </c>
      <c r="BS121" s="23"/>
      <c r="BT121" s="15"/>
      <c r="BX121" s="15"/>
      <c r="BY121">
        <v>14</v>
      </c>
      <c r="BZ121" s="24" t="s">
        <v>1646</v>
      </c>
      <c r="CA121" t="s">
        <v>2006</v>
      </c>
      <c r="CB121" s="15">
        <v>4</v>
      </c>
      <c r="CC121">
        <v>14</v>
      </c>
      <c r="CD121" s="24" t="s">
        <v>1802</v>
      </c>
      <c r="CE121" t="s">
        <v>2006</v>
      </c>
      <c r="CF121" s="15">
        <v>5</v>
      </c>
      <c r="CG121">
        <v>14</v>
      </c>
      <c r="CH121" s="24" t="s">
        <v>1529</v>
      </c>
      <c r="CI121" t="s">
        <v>2078</v>
      </c>
      <c r="CJ121" s="15">
        <v>4.5</v>
      </c>
      <c r="CK121">
        <v>14</v>
      </c>
      <c r="CL121" s="24" t="s">
        <v>1529</v>
      </c>
      <c r="CM121" t="s">
        <v>2078</v>
      </c>
      <c r="CN121" s="15">
        <v>4</v>
      </c>
      <c r="CO121">
        <v>14</v>
      </c>
      <c r="CP121" s="24" t="s">
        <v>1526</v>
      </c>
      <c r="CQ121" s="46" t="s">
        <v>2121</v>
      </c>
      <c r="CR121" s="15">
        <v>3</v>
      </c>
      <c r="CS121">
        <v>14</v>
      </c>
      <c r="CT121" s="24" t="s">
        <v>896</v>
      </c>
      <c r="CU121" t="s">
        <v>525</v>
      </c>
      <c r="CV121" s="15">
        <v>3</v>
      </c>
      <c r="CW121">
        <v>14</v>
      </c>
      <c r="CX121" s="24" t="s">
        <v>1511</v>
      </c>
      <c r="CY121" t="s">
        <v>527</v>
      </c>
      <c r="CZ121" s="15">
        <v>0</v>
      </c>
      <c r="DA121">
        <v>14</v>
      </c>
      <c r="DB121" s="24" t="s">
        <v>1346</v>
      </c>
      <c r="DC121" t="s">
        <v>1540</v>
      </c>
      <c r="DD121" s="15">
        <v>4</v>
      </c>
      <c r="DE121">
        <v>14</v>
      </c>
      <c r="DF121" s="24" t="s">
        <v>1256</v>
      </c>
      <c r="DG121" t="s">
        <v>2103</v>
      </c>
      <c r="DH121" s="15">
        <v>4</v>
      </c>
      <c r="DI121">
        <v>14</v>
      </c>
      <c r="DJ121" s="24" t="s">
        <v>1554</v>
      </c>
      <c r="DK121" t="s">
        <v>2006</v>
      </c>
      <c r="DL121" s="15">
        <v>4</v>
      </c>
      <c r="DM121">
        <v>14</v>
      </c>
      <c r="DN121" s="24" t="s">
        <v>974</v>
      </c>
      <c r="DO121" t="s">
        <v>2121</v>
      </c>
      <c r="DP121" s="15">
        <v>3</v>
      </c>
      <c r="DQ121">
        <v>14</v>
      </c>
      <c r="DR121" t="s">
        <v>1558</v>
      </c>
      <c r="DT121" t="s">
        <v>767</v>
      </c>
      <c r="DU121" s="15">
        <v>1</v>
      </c>
      <c r="DZ121" s="15"/>
      <c r="EA121">
        <v>14</v>
      </c>
      <c r="EB121" t="s">
        <v>804</v>
      </c>
      <c r="ED121" t="s">
        <v>422</v>
      </c>
      <c r="EE121" s="15">
        <v>2</v>
      </c>
      <c r="EF121">
        <v>4</v>
      </c>
      <c r="EG121" t="s">
        <v>449</v>
      </c>
      <c r="EI121" t="s">
        <v>271</v>
      </c>
      <c r="EJ121" s="15"/>
      <c r="EK121">
        <v>4</v>
      </c>
      <c r="EL121" t="s">
        <v>62</v>
      </c>
      <c r="EN121" s="6" t="s">
        <v>1316</v>
      </c>
      <c r="EO121" s="15">
        <v>3</v>
      </c>
      <c r="EP121">
        <v>4</v>
      </c>
      <c r="EQ121" t="s">
        <v>2610</v>
      </c>
      <c r="ES121" s="6" t="s">
        <v>1540</v>
      </c>
      <c r="ET121" s="15">
        <v>3.5</v>
      </c>
      <c r="EU121">
        <v>4</v>
      </c>
      <c r="EV121" t="s">
        <v>2714</v>
      </c>
      <c r="EX121" s="6" t="s">
        <v>3309</v>
      </c>
      <c r="EY121" s="15">
        <v>3.5</v>
      </c>
      <c r="EZ121">
        <v>4</v>
      </c>
      <c r="FA121" t="s">
        <v>2655</v>
      </c>
      <c r="FC121" s="6" t="s">
        <v>3197</v>
      </c>
      <c r="FD121" s="15">
        <v>2</v>
      </c>
      <c r="FE121">
        <v>4</v>
      </c>
      <c r="FF121" s="6" t="s">
        <v>3019</v>
      </c>
      <c r="FH121" t="s">
        <v>2599</v>
      </c>
      <c r="FI121" s="15">
        <v>2.5</v>
      </c>
      <c r="FJ121">
        <v>4</v>
      </c>
      <c r="FK121" s="6" t="s">
        <v>2863</v>
      </c>
      <c r="FM121" t="s">
        <v>3140</v>
      </c>
      <c r="FN121" s="15">
        <v>0.5</v>
      </c>
      <c r="FP121" s="6"/>
      <c r="FS121" s="15"/>
      <c r="FT121">
        <v>4</v>
      </c>
      <c r="FU121" s="6"/>
      <c r="FX121" s="15"/>
      <c r="FY121">
        <v>4</v>
      </c>
      <c r="FZ121" s="6" t="s">
        <v>2878</v>
      </c>
      <c r="GA121">
        <v>1120</v>
      </c>
      <c r="GB121" s="6" t="s">
        <v>1316</v>
      </c>
      <c r="GC121" s="15">
        <v>0</v>
      </c>
      <c r="GD121">
        <v>4</v>
      </c>
      <c r="GE121" s="6" t="s">
        <v>3160</v>
      </c>
      <c r="GF121" s="6">
        <v>1410</v>
      </c>
      <c r="GG121" s="6" t="s">
        <v>1316</v>
      </c>
      <c r="GH121" s="15">
        <v>1</v>
      </c>
    </row>
    <row r="122" spans="1:203" ht="12.6" x14ac:dyDescent="0.45">
      <c r="E122" s="24"/>
      <c r="F122" s="24"/>
      <c r="G122" s="24"/>
      <c r="H122" s="26"/>
      <c r="P122" s="15"/>
      <c r="T122" s="15"/>
      <c r="Y122">
        <v>15</v>
      </c>
      <c r="Z122" t="s">
        <v>1709</v>
      </c>
      <c r="AA122" t="s">
        <v>2078</v>
      </c>
      <c r="AB122" s="15">
        <v>3</v>
      </c>
      <c r="AJ122" s="15"/>
      <c r="AW122">
        <v>15</v>
      </c>
      <c r="AX122" t="s">
        <v>1748</v>
      </c>
      <c r="AY122" s="5" t="s">
        <v>1896</v>
      </c>
      <c r="AZ122" s="15">
        <v>1.5</v>
      </c>
      <c r="BA122">
        <v>15</v>
      </c>
      <c r="BB122" t="s">
        <v>1749</v>
      </c>
      <c r="BC122" t="s">
        <v>520</v>
      </c>
      <c r="BD122" s="15">
        <v>3</v>
      </c>
      <c r="BE122">
        <v>15</v>
      </c>
      <c r="BF122" t="s">
        <v>1750</v>
      </c>
      <c r="BG122" t="s">
        <v>521</v>
      </c>
      <c r="BH122" s="15">
        <v>0.5</v>
      </c>
      <c r="BS122" s="23"/>
      <c r="BT122" s="15"/>
      <c r="BX122" s="15"/>
      <c r="BY122">
        <v>15</v>
      </c>
      <c r="BZ122" t="s">
        <v>1647</v>
      </c>
      <c r="CA122" t="s">
        <v>2006</v>
      </c>
      <c r="CB122" s="15">
        <v>3</v>
      </c>
      <c r="CC122">
        <v>15</v>
      </c>
      <c r="CD122" t="s">
        <v>1479</v>
      </c>
      <c r="CE122" t="s">
        <v>1101</v>
      </c>
      <c r="CF122" s="15">
        <v>5</v>
      </c>
      <c r="CG122">
        <v>15</v>
      </c>
      <c r="CH122" t="s">
        <v>1646</v>
      </c>
      <c r="CI122" t="s">
        <v>2006</v>
      </c>
      <c r="CJ122" s="15">
        <v>4.5</v>
      </c>
      <c r="CK122">
        <v>15</v>
      </c>
      <c r="CL122" t="s">
        <v>1646</v>
      </c>
      <c r="CM122" t="s">
        <v>2006</v>
      </c>
      <c r="CN122" s="15">
        <v>4</v>
      </c>
      <c r="CO122">
        <v>15</v>
      </c>
      <c r="CP122" t="s">
        <v>1432</v>
      </c>
      <c r="CQ122" s="46" t="s">
        <v>519</v>
      </c>
      <c r="CR122" s="15">
        <v>3</v>
      </c>
      <c r="CS122" s="46">
        <v>15</v>
      </c>
      <c r="CT122" s="46" t="s">
        <v>1433</v>
      </c>
      <c r="CU122" s="46" t="s">
        <v>1858</v>
      </c>
      <c r="CV122" s="47">
        <v>1</v>
      </c>
      <c r="CZ122" s="15"/>
      <c r="DA122">
        <v>15</v>
      </c>
      <c r="DB122" t="s">
        <v>1519</v>
      </c>
      <c r="DC122" t="s">
        <v>2006</v>
      </c>
      <c r="DD122" s="15">
        <v>4</v>
      </c>
      <c r="DE122" s="46">
        <v>15</v>
      </c>
      <c r="DF122" s="46" t="s">
        <v>1458</v>
      </c>
      <c r="DG122" s="46" t="s">
        <v>1858</v>
      </c>
      <c r="DH122" s="47">
        <v>2</v>
      </c>
      <c r="DI122">
        <v>15</v>
      </c>
      <c r="DJ122" t="s">
        <v>959</v>
      </c>
      <c r="DK122" t="s">
        <v>1895</v>
      </c>
      <c r="DL122" s="15">
        <v>4</v>
      </c>
      <c r="DM122">
        <v>15</v>
      </c>
      <c r="DN122" t="s">
        <v>975</v>
      </c>
      <c r="DO122" t="s">
        <v>2103</v>
      </c>
      <c r="DP122" s="15">
        <v>2.5</v>
      </c>
      <c r="DU122" s="15"/>
      <c r="DZ122" s="15"/>
      <c r="EA122">
        <v>15</v>
      </c>
      <c r="EB122" t="s">
        <v>268</v>
      </c>
      <c r="ED122" s="6" t="s">
        <v>1316</v>
      </c>
      <c r="EE122" s="15">
        <v>2</v>
      </c>
      <c r="EF122">
        <v>5</v>
      </c>
      <c r="EG122" t="s">
        <v>804</v>
      </c>
      <c r="EI122" s="6" t="s">
        <v>2006</v>
      </c>
      <c r="EJ122" s="15"/>
      <c r="EK122">
        <v>5</v>
      </c>
      <c r="EL122" t="s">
        <v>187</v>
      </c>
      <c r="EN122" t="s">
        <v>271</v>
      </c>
      <c r="EO122" s="15">
        <v>2.5</v>
      </c>
      <c r="EP122">
        <v>5</v>
      </c>
      <c r="EQ122" t="s">
        <v>2611</v>
      </c>
      <c r="ES122" t="s">
        <v>2599</v>
      </c>
      <c r="ET122" s="15">
        <v>3</v>
      </c>
      <c r="EU122">
        <v>5</v>
      </c>
      <c r="EV122" t="s">
        <v>2497</v>
      </c>
      <c r="EX122" s="6" t="s">
        <v>3167</v>
      </c>
      <c r="EY122" s="15">
        <v>3.5</v>
      </c>
      <c r="EZ122">
        <v>5</v>
      </c>
      <c r="FA122" t="s">
        <v>2833</v>
      </c>
      <c r="FC122" s="6" t="s">
        <v>3310</v>
      </c>
      <c r="FD122" s="15">
        <v>1</v>
      </c>
      <c r="FE122">
        <v>5</v>
      </c>
      <c r="FF122" s="6" t="s">
        <v>3020</v>
      </c>
      <c r="FH122" t="s">
        <v>2599</v>
      </c>
      <c r="FI122" s="15">
        <v>2</v>
      </c>
      <c r="FK122" s="6"/>
      <c r="FN122" s="15"/>
      <c r="FP122" s="6"/>
      <c r="FS122" s="15"/>
      <c r="FU122" s="6"/>
      <c r="FX122" s="15"/>
      <c r="FZ122" s="6"/>
      <c r="GC122" s="15"/>
      <c r="GE122" s="6"/>
      <c r="GH122" s="15"/>
    </row>
    <row r="123" spans="1:203" x14ac:dyDescent="0.4">
      <c r="H123" s="15"/>
      <c r="I123" s="24"/>
      <c r="J123" s="24"/>
      <c r="K123" s="24"/>
      <c r="L123" s="25"/>
      <c r="P123" s="15"/>
      <c r="T123" s="15"/>
      <c r="Y123">
        <v>16</v>
      </c>
      <c r="Z123" t="s">
        <v>666</v>
      </c>
      <c r="AA123" t="s">
        <v>2006</v>
      </c>
      <c r="AB123" s="15">
        <v>2</v>
      </c>
      <c r="AJ123" s="15"/>
      <c r="AZ123" s="15"/>
      <c r="BA123">
        <v>16</v>
      </c>
      <c r="BB123" t="s">
        <v>1958</v>
      </c>
      <c r="BC123" t="s">
        <v>520</v>
      </c>
      <c r="BD123" s="15">
        <v>3</v>
      </c>
      <c r="BH123" s="15"/>
      <c r="BT123" s="15"/>
      <c r="BX123" s="15"/>
      <c r="CB123" s="15"/>
      <c r="CC123">
        <v>16</v>
      </c>
      <c r="CD123" t="s">
        <v>1646</v>
      </c>
      <c r="CE123" t="s">
        <v>2006</v>
      </c>
      <c r="CF123" s="15">
        <v>5</v>
      </c>
      <c r="CG123">
        <v>16</v>
      </c>
      <c r="CH123" t="s">
        <v>1530</v>
      </c>
      <c r="CI123" t="s">
        <v>521</v>
      </c>
      <c r="CJ123" s="15">
        <v>4</v>
      </c>
      <c r="CK123">
        <v>16</v>
      </c>
      <c r="CL123" t="s">
        <v>1379</v>
      </c>
      <c r="CM123" t="s">
        <v>2006</v>
      </c>
      <c r="CN123" s="15">
        <v>3.5</v>
      </c>
      <c r="CO123">
        <v>16</v>
      </c>
      <c r="CP123" t="s">
        <v>1083</v>
      </c>
      <c r="CQ123" t="s">
        <v>2006</v>
      </c>
      <c r="CR123" s="15">
        <v>2.5</v>
      </c>
      <c r="CS123">
        <v>16</v>
      </c>
      <c r="CT123" t="s">
        <v>897</v>
      </c>
      <c r="CU123" t="s">
        <v>520</v>
      </c>
      <c r="CV123" s="15">
        <v>0</v>
      </c>
      <c r="CZ123" s="15"/>
      <c r="DA123">
        <v>16</v>
      </c>
      <c r="DB123" t="s">
        <v>930</v>
      </c>
      <c r="DC123" t="s">
        <v>1540</v>
      </c>
      <c r="DD123" s="15">
        <v>4</v>
      </c>
      <c r="DE123">
        <v>16</v>
      </c>
      <c r="DF123" t="s">
        <v>1459</v>
      </c>
      <c r="DG123" t="s">
        <v>524</v>
      </c>
      <c r="DH123" s="15">
        <v>2</v>
      </c>
      <c r="DI123">
        <v>16</v>
      </c>
      <c r="DJ123" t="s">
        <v>1352</v>
      </c>
      <c r="DK123" t="s">
        <v>2006</v>
      </c>
      <c r="DL123" s="15">
        <v>4</v>
      </c>
      <c r="DM123">
        <v>16</v>
      </c>
      <c r="DN123" t="s">
        <v>976</v>
      </c>
      <c r="DO123" t="s">
        <v>767</v>
      </c>
      <c r="DP123" s="15">
        <v>2</v>
      </c>
      <c r="DU123" s="15"/>
      <c r="DZ123" s="43"/>
      <c r="EA123">
        <v>16</v>
      </c>
      <c r="EB123" t="s">
        <v>269</v>
      </c>
      <c r="ED123" t="s">
        <v>520</v>
      </c>
      <c r="EE123" s="43">
        <v>0</v>
      </c>
      <c r="EF123">
        <v>6</v>
      </c>
      <c r="EG123" t="s">
        <v>193</v>
      </c>
      <c r="EI123" t="s">
        <v>2465</v>
      </c>
      <c r="EJ123" s="43"/>
      <c r="EK123">
        <v>6</v>
      </c>
      <c r="EL123" t="s">
        <v>858</v>
      </c>
      <c r="EN123" s="6" t="s">
        <v>2078</v>
      </c>
      <c r="EO123" s="43">
        <v>1.5</v>
      </c>
      <c r="EP123">
        <v>6</v>
      </c>
      <c r="EQ123" t="s">
        <v>2612</v>
      </c>
      <c r="ES123" t="s">
        <v>2006</v>
      </c>
      <c r="ET123" s="43">
        <v>3</v>
      </c>
      <c r="EU123">
        <v>6</v>
      </c>
      <c r="EV123" t="s">
        <v>2623</v>
      </c>
      <c r="EX123" s="6" t="s">
        <v>2979</v>
      </c>
      <c r="EY123" s="15">
        <v>2.5</v>
      </c>
      <c r="EZ123">
        <v>6</v>
      </c>
      <c r="FA123" t="s">
        <v>2651</v>
      </c>
      <c r="FC123" s="6" t="s">
        <v>2006</v>
      </c>
      <c r="FD123" s="15">
        <v>1</v>
      </c>
      <c r="FE123">
        <v>6</v>
      </c>
      <c r="FF123" s="6" t="s">
        <v>2910</v>
      </c>
      <c r="FH123" s="6" t="s">
        <v>2006</v>
      </c>
      <c r="FI123" s="15">
        <v>0</v>
      </c>
      <c r="FK123" s="6"/>
      <c r="FN123" s="15"/>
      <c r="FP123" s="6"/>
      <c r="FS123" s="15"/>
      <c r="FU123" s="6"/>
      <c r="FX123" s="15"/>
      <c r="FZ123" s="6"/>
      <c r="GC123" s="15"/>
      <c r="GE123" s="6"/>
      <c r="GH123" s="15"/>
    </row>
    <row r="124" spans="1:203" x14ac:dyDescent="0.4">
      <c r="H124" s="15"/>
      <c r="P124" s="15"/>
      <c r="T124" s="15"/>
      <c r="Y124">
        <v>17</v>
      </c>
      <c r="Z124" t="s">
        <v>1741</v>
      </c>
      <c r="AA124" t="s">
        <v>2006</v>
      </c>
      <c r="AB124" s="15">
        <v>1</v>
      </c>
      <c r="AD124" s="9" t="s">
        <v>1857</v>
      </c>
      <c r="AJ124" s="15"/>
      <c r="BA124">
        <v>17</v>
      </c>
      <c r="BB124" t="s">
        <v>1915</v>
      </c>
      <c r="BC124" t="s">
        <v>520</v>
      </c>
      <c r="BD124" s="15">
        <v>2</v>
      </c>
      <c r="BH124" s="15"/>
      <c r="BT124" s="18"/>
      <c r="BX124" s="15"/>
      <c r="CB124" s="15"/>
      <c r="CC124">
        <v>17</v>
      </c>
      <c r="CD124" t="s">
        <v>1526</v>
      </c>
      <c r="CE124" t="s">
        <v>2078</v>
      </c>
      <c r="CF124" s="15">
        <v>4</v>
      </c>
      <c r="CG124">
        <v>17</v>
      </c>
      <c r="CH124" t="s">
        <v>1731</v>
      </c>
      <c r="CI124" t="s">
        <v>2078</v>
      </c>
      <c r="CJ124" s="15">
        <v>4</v>
      </c>
      <c r="CK124">
        <v>17</v>
      </c>
      <c r="CL124" t="s">
        <v>1091</v>
      </c>
      <c r="CM124" t="s">
        <v>2006</v>
      </c>
      <c r="CN124" s="15">
        <v>1.5</v>
      </c>
      <c r="CO124">
        <v>17</v>
      </c>
      <c r="CP124" t="s">
        <v>1378</v>
      </c>
      <c r="CQ124" t="s">
        <v>2006</v>
      </c>
      <c r="CR124" s="15">
        <v>2.5</v>
      </c>
      <c r="CV124" s="15"/>
      <c r="CZ124" s="15"/>
      <c r="DA124">
        <v>17</v>
      </c>
      <c r="DB124" t="s">
        <v>903</v>
      </c>
      <c r="DC124" t="s">
        <v>2006</v>
      </c>
      <c r="DD124" s="15">
        <v>4</v>
      </c>
      <c r="DE124" s="46">
        <v>17</v>
      </c>
      <c r="DF124" s="46" t="s">
        <v>1460</v>
      </c>
      <c r="DG124" s="46" t="s">
        <v>1858</v>
      </c>
      <c r="DH124" s="47">
        <v>1</v>
      </c>
      <c r="DI124">
        <v>17</v>
      </c>
      <c r="DJ124" t="s">
        <v>1463</v>
      </c>
      <c r="DK124" t="s">
        <v>767</v>
      </c>
      <c r="DL124" s="15">
        <v>3.5</v>
      </c>
      <c r="DP124" s="15"/>
      <c r="DU124" s="15"/>
      <c r="DZ124" s="15"/>
      <c r="EE124" s="15"/>
      <c r="EF124">
        <v>7</v>
      </c>
      <c r="EG124" t="s">
        <v>845</v>
      </c>
      <c r="EI124" t="s">
        <v>271</v>
      </c>
      <c r="EJ124" s="15"/>
      <c r="EK124">
        <v>7</v>
      </c>
      <c r="EL124" t="s">
        <v>77</v>
      </c>
      <c r="EN124" s="6" t="s">
        <v>1316</v>
      </c>
      <c r="EO124" s="15">
        <v>1</v>
      </c>
      <c r="EP124">
        <v>7</v>
      </c>
      <c r="EQ124" t="s">
        <v>2613</v>
      </c>
      <c r="ES124" s="6" t="s">
        <v>1316</v>
      </c>
      <c r="ET124" s="15">
        <v>2</v>
      </c>
      <c r="EU124">
        <v>7</v>
      </c>
      <c r="EV124" t="s">
        <v>2626</v>
      </c>
      <c r="EX124" s="6" t="s">
        <v>3140</v>
      </c>
      <c r="EY124" s="15">
        <v>2</v>
      </c>
      <c r="FD124" s="15"/>
      <c r="FI124" s="15"/>
      <c r="FN124" s="15"/>
      <c r="FP124" s="6"/>
      <c r="FS124" s="15"/>
      <c r="FX124" s="15"/>
      <c r="GC124" s="15"/>
      <c r="GH124" s="15"/>
    </row>
    <row r="125" spans="1:203" x14ac:dyDescent="0.4">
      <c r="H125" s="15"/>
      <c r="P125" s="15"/>
      <c r="T125" s="15"/>
      <c r="Y125">
        <v>18</v>
      </c>
      <c r="Z125" t="s">
        <v>1290</v>
      </c>
      <c r="AA125" t="s">
        <v>2006</v>
      </c>
      <c r="AB125" s="15">
        <v>0</v>
      </c>
      <c r="AC125" s="37">
        <v>1</v>
      </c>
      <c r="AD125" s="37" t="s">
        <v>1751</v>
      </c>
      <c r="AE125" s="37" t="s">
        <v>1858</v>
      </c>
      <c r="AF125" s="38">
        <v>20.5</v>
      </c>
      <c r="AJ125" s="15"/>
      <c r="BA125">
        <v>18</v>
      </c>
      <c r="BB125" t="s">
        <v>1942</v>
      </c>
      <c r="BC125" t="s">
        <v>2121</v>
      </c>
      <c r="BD125" s="15">
        <v>0.5</v>
      </c>
      <c r="BH125" s="15"/>
      <c r="BT125" s="18"/>
      <c r="BX125" s="15"/>
      <c r="CB125" s="15"/>
      <c r="CC125">
        <v>18</v>
      </c>
      <c r="CD125" t="s">
        <v>1192</v>
      </c>
      <c r="CE125" t="s">
        <v>2078</v>
      </c>
      <c r="CF125" s="15">
        <v>4</v>
      </c>
      <c r="CG125">
        <v>18</v>
      </c>
      <c r="CH125" t="s">
        <v>1732</v>
      </c>
      <c r="CI125" t="s">
        <v>2078</v>
      </c>
      <c r="CJ125" s="15">
        <v>3</v>
      </c>
      <c r="CK125">
        <v>18</v>
      </c>
      <c r="CL125" t="s">
        <v>1483</v>
      </c>
      <c r="CM125" t="s">
        <v>2078</v>
      </c>
      <c r="CN125" s="15">
        <v>1</v>
      </c>
      <c r="CO125" s="46">
        <v>18</v>
      </c>
      <c r="CP125" s="46" t="s">
        <v>1433</v>
      </c>
      <c r="CQ125" s="46" t="s">
        <v>1858</v>
      </c>
      <c r="CR125" s="47">
        <v>2</v>
      </c>
      <c r="CV125" s="15"/>
      <c r="CZ125" s="15"/>
      <c r="DA125">
        <v>18</v>
      </c>
      <c r="DB125" t="s">
        <v>1347</v>
      </c>
      <c r="DC125" t="s">
        <v>1531</v>
      </c>
      <c r="DD125" s="15">
        <v>2</v>
      </c>
      <c r="DE125">
        <v>18</v>
      </c>
      <c r="DF125" t="s">
        <v>1461</v>
      </c>
      <c r="DG125" t="s">
        <v>528</v>
      </c>
      <c r="DH125" s="15">
        <v>1</v>
      </c>
      <c r="DI125">
        <v>18</v>
      </c>
      <c r="DJ125" t="s">
        <v>1335</v>
      </c>
      <c r="DK125" t="s">
        <v>520</v>
      </c>
      <c r="DL125" s="15">
        <v>3</v>
      </c>
      <c r="DP125" s="15"/>
      <c r="DU125" s="15"/>
      <c r="DZ125" s="15"/>
      <c r="EE125" s="15"/>
      <c r="EF125">
        <v>8</v>
      </c>
      <c r="EG125" t="s">
        <v>307</v>
      </c>
      <c r="EI125" s="6" t="s">
        <v>2004</v>
      </c>
      <c r="EJ125" s="15"/>
      <c r="EO125" s="15"/>
      <c r="EP125">
        <v>8</v>
      </c>
      <c r="EQ125" t="s">
        <v>2614</v>
      </c>
      <c r="ES125" t="s">
        <v>2599</v>
      </c>
      <c r="ET125" s="15">
        <v>0</v>
      </c>
      <c r="EU125">
        <v>8</v>
      </c>
      <c r="EV125" t="s">
        <v>2715</v>
      </c>
      <c r="EX125" s="6" t="s">
        <v>3140</v>
      </c>
      <c r="EY125" s="15">
        <v>1</v>
      </c>
      <c r="FD125" s="15"/>
      <c r="FI125" s="15"/>
      <c r="FN125" s="15"/>
      <c r="FP125" s="6"/>
      <c r="FS125" s="15"/>
      <c r="FX125" s="15"/>
      <c r="GC125" s="15"/>
      <c r="GH125" s="15"/>
      <c r="GI125" s="24"/>
      <c r="GK125" s="31"/>
    </row>
    <row r="126" spans="1:203" x14ac:dyDescent="0.4">
      <c r="H126" s="15"/>
      <c r="P126" s="15"/>
      <c r="T126" s="15"/>
      <c r="AC126">
        <v>2</v>
      </c>
      <c r="AD126" t="s">
        <v>1959</v>
      </c>
      <c r="AE126" t="s">
        <v>2004</v>
      </c>
      <c r="AF126" s="15">
        <v>20.5</v>
      </c>
      <c r="AJ126" s="15"/>
      <c r="BH126" s="15"/>
      <c r="BT126" s="18"/>
      <c r="BX126" s="15"/>
      <c r="CB126" s="15"/>
      <c r="CC126">
        <v>19</v>
      </c>
      <c r="CD126" t="s">
        <v>1480</v>
      </c>
      <c r="CE126" t="s">
        <v>2078</v>
      </c>
      <c r="CF126" s="15">
        <v>3</v>
      </c>
      <c r="CG126" s="46">
        <v>19</v>
      </c>
      <c r="CH126" s="46" t="s">
        <v>1733</v>
      </c>
      <c r="CI126" s="46" t="s">
        <v>1858</v>
      </c>
      <c r="CJ126" s="47">
        <v>1</v>
      </c>
      <c r="CN126" s="15"/>
      <c r="CO126">
        <v>19</v>
      </c>
      <c r="CP126" s="88" t="s">
        <v>1248</v>
      </c>
      <c r="CQ126" s="87" t="s">
        <v>520</v>
      </c>
      <c r="CR126" s="15"/>
      <c r="CV126" s="15"/>
      <c r="CZ126" s="15"/>
      <c r="DA126">
        <v>19</v>
      </c>
      <c r="DB126" t="s">
        <v>1348</v>
      </c>
      <c r="DC126" t="s">
        <v>1540</v>
      </c>
      <c r="DD126" s="15">
        <v>2</v>
      </c>
      <c r="DH126" s="15"/>
      <c r="DI126">
        <v>19</v>
      </c>
      <c r="DJ126" t="s">
        <v>1128</v>
      </c>
      <c r="DK126" t="s">
        <v>531</v>
      </c>
      <c r="DL126" s="15">
        <v>2</v>
      </c>
      <c r="DP126" s="15"/>
      <c r="DU126" s="15"/>
      <c r="DZ126" s="15"/>
      <c r="EE126" s="15"/>
      <c r="EJ126" s="15"/>
      <c r="EO126" s="15"/>
      <c r="ET126" s="15"/>
      <c r="EY126" s="15"/>
      <c r="FD126" s="15"/>
      <c r="FI126" s="15"/>
      <c r="FN126" s="15"/>
      <c r="FP126" s="6"/>
      <c r="FS126" s="15"/>
      <c r="FX126" s="15"/>
      <c r="GC126" s="15"/>
      <c r="GH126" s="15"/>
    </row>
    <row r="127" spans="1:203" x14ac:dyDescent="0.4">
      <c r="H127" s="15"/>
      <c r="P127" s="15"/>
      <c r="Q127" s="24"/>
      <c r="R127" s="24"/>
      <c r="S127" s="24"/>
      <c r="T127" s="26"/>
      <c r="U127" s="24"/>
      <c r="V127" s="24"/>
      <c r="W127" s="24"/>
      <c r="X127" s="25"/>
      <c r="Y127" s="24"/>
      <c r="Z127" s="24"/>
      <c r="AA127" s="24"/>
      <c r="AB127" s="25"/>
      <c r="AC127">
        <v>3</v>
      </c>
      <c r="AD127" t="s">
        <v>1960</v>
      </c>
      <c r="AE127" t="s">
        <v>2004</v>
      </c>
      <c r="AF127" s="15">
        <v>18</v>
      </c>
      <c r="AG127" s="24"/>
      <c r="AH127" s="24"/>
      <c r="AI127" s="24"/>
      <c r="AJ127" s="26"/>
      <c r="AK127" s="24"/>
      <c r="AL127" s="24"/>
      <c r="AM127" s="24"/>
      <c r="AN127" s="25"/>
      <c r="AO127" s="24"/>
      <c r="AP127" s="24"/>
      <c r="AQ127" s="24"/>
      <c r="AR127" s="25"/>
      <c r="AS127" s="24"/>
      <c r="AT127" s="24"/>
      <c r="AU127" s="24"/>
      <c r="AV127" s="25"/>
      <c r="AW127" s="24"/>
      <c r="AX127" s="24"/>
      <c r="AY127" s="24"/>
      <c r="AZ127" s="25"/>
      <c r="BA127" s="24"/>
      <c r="BB127" s="24"/>
      <c r="BC127" s="24"/>
      <c r="BD127" s="25"/>
      <c r="BE127" s="24"/>
      <c r="BF127" s="24"/>
      <c r="BG127" s="24"/>
      <c r="BH127" s="26"/>
      <c r="BI127" s="24"/>
      <c r="BJ127" s="24"/>
      <c r="BK127" s="24"/>
      <c r="BL127" s="25"/>
      <c r="BM127" s="24"/>
      <c r="BN127" s="24"/>
      <c r="BO127" s="24"/>
      <c r="BP127" s="25"/>
      <c r="BT127" s="18"/>
      <c r="BX127" s="15"/>
      <c r="CB127" s="15"/>
      <c r="CC127">
        <v>20</v>
      </c>
      <c r="CD127" t="s">
        <v>1481</v>
      </c>
      <c r="CE127" t="s">
        <v>2006</v>
      </c>
      <c r="CF127" s="15">
        <v>2.5</v>
      </c>
      <c r="CG127">
        <v>20</v>
      </c>
      <c r="CH127" t="s">
        <v>1734</v>
      </c>
      <c r="CI127" t="s">
        <v>521</v>
      </c>
      <c r="CJ127" s="15">
        <v>0</v>
      </c>
      <c r="CN127" s="15"/>
      <c r="CO127">
        <v>20</v>
      </c>
      <c r="CP127" t="s">
        <v>1091</v>
      </c>
      <c r="CQ127" t="s">
        <v>2006</v>
      </c>
      <c r="CR127" s="15">
        <v>0.5</v>
      </c>
      <c r="CV127" s="15"/>
      <c r="CZ127" s="15"/>
      <c r="DA127">
        <v>20</v>
      </c>
      <c r="DB127" t="s">
        <v>1520</v>
      </c>
      <c r="DC127" t="s">
        <v>2006</v>
      </c>
      <c r="DD127" s="15">
        <v>2</v>
      </c>
      <c r="DH127" s="15"/>
      <c r="DI127">
        <v>20</v>
      </c>
      <c r="DJ127" t="s">
        <v>1129</v>
      </c>
      <c r="DK127" t="s">
        <v>532</v>
      </c>
      <c r="DL127" s="15">
        <v>0</v>
      </c>
      <c r="DP127" s="15"/>
      <c r="DU127" s="15"/>
      <c r="DZ127" s="15"/>
      <c r="EE127" s="15"/>
      <c r="EG127" s="1" t="s">
        <v>308</v>
      </c>
      <c r="EJ127" s="15"/>
      <c r="EL127" s="1" t="s">
        <v>154</v>
      </c>
      <c r="EO127" s="15"/>
      <c r="EQ127" s="1" t="s">
        <v>154</v>
      </c>
      <c r="ET127" s="15"/>
      <c r="EV127" s="1" t="s">
        <v>1626</v>
      </c>
      <c r="EY127" s="15"/>
      <c r="FA127" s="1" t="s">
        <v>1626</v>
      </c>
      <c r="FD127" s="15"/>
      <c r="FF127" s="1" t="s">
        <v>1626</v>
      </c>
      <c r="FI127" s="15"/>
      <c r="FK127" s="1" t="s">
        <v>1626</v>
      </c>
      <c r="FN127" s="15"/>
      <c r="FP127" s="6"/>
      <c r="FS127" s="15"/>
      <c r="FU127" s="1" t="s">
        <v>1626</v>
      </c>
      <c r="FX127" s="15"/>
      <c r="FZ127" s="1" t="s">
        <v>1626</v>
      </c>
      <c r="GC127" s="15"/>
      <c r="GE127" s="1" t="s">
        <v>1626</v>
      </c>
      <c r="GH127" s="15"/>
    </row>
    <row r="128" spans="1:203" x14ac:dyDescent="0.4">
      <c r="H128" s="15"/>
      <c r="M128" s="52"/>
      <c r="P128" s="15"/>
      <c r="T128" s="15"/>
      <c r="AC128">
        <v>4</v>
      </c>
      <c r="AD128" t="s">
        <v>1907</v>
      </c>
      <c r="AE128" t="s">
        <v>2006</v>
      </c>
      <c r="AF128" s="15">
        <v>13</v>
      </c>
      <c r="AJ128" s="15"/>
      <c r="BH128" s="15"/>
      <c r="BT128" s="18"/>
      <c r="BX128" s="15"/>
      <c r="CB128" s="15"/>
      <c r="CC128" s="46">
        <v>21</v>
      </c>
      <c r="CD128" s="46" t="s">
        <v>1482</v>
      </c>
      <c r="CE128" s="46" t="s">
        <v>1858</v>
      </c>
      <c r="CF128" s="47">
        <v>2</v>
      </c>
      <c r="CJ128" s="15"/>
      <c r="CN128" s="15"/>
      <c r="CR128" s="15"/>
      <c r="CV128" s="15"/>
      <c r="CZ128" s="15"/>
      <c r="DA128">
        <v>21</v>
      </c>
      <c r="DB128" t="s">
        <v>1349</v>
      </c>
      <c r="DC128" t="s">
        <v>2078</v>
      </c>
      <c r="DD128" s="15">
        <v>1</v>
      </c>
      <c r="DH128" s="15"/>
      <c r="DL128" s="15"/>
      <c r="DP128" s="15"/>
      <c r="DU128" s="15"/>
      <c r="DZ128" s="15"/>
      <c r="EE128" s="15"/>
      <c r="EF128">
        <v>1</v>
      </c>
      <c r="EG128" t="s">
        <v>327</v>
      </c>
      <c r="EI128" s="6" t="s">
        <v>3140</v>
      </c>
      <c r="EJ128" s="15"/>
      <c r="EK128">
        <v>1</v>
      </c>
      <c r="EL128" t="s">
        <v>403</v>
      </c>
      <c r="EN128" s="6" t="s">
        <v>2078</v>
      </c>
      <c r="EO128" s="15">
        <v>6</v>
      </c>
      <c r="EP128">
        <v>1</v>
      </c>
      <c r="EQ128" t="s">
        <v>2412</v>
      </c>
      <c r="ES128" s="6" t="s">
        <v>3140</v>
      </c>
      <c r="ET128" s="15">
        <v>5</v>
      </c>
      <c r="EU128">
        <v>1</v>
      </c>
      <c r="EV128" t="s">
        <v>2716</v>
      </c>
      <c r="EX128" t="s">
        <v>2599</v>
      </c>
      <c r="EY128" s="15">
        <v>5.5</v>
      </c>
      <c r="EZ128">
        <v>1</v>
      </c>
      <c r="FA128" t="s">
        <v>2469</v>
      </c>
      <c r="FC128" s="6" t="s">
        <v>2979</v>
      </c>
      <c r="FD128" s="15">
        <v>7</v>
      </c>
      <c r="FE128">
        <v>1</v>
      </c>
      <c r="FF128" s="6" t="s">
        <v>3024</v>
      </c>
      <c r="FH128" s="6" t="s">
        <v>2078</v>
      </c>
      <c r="FI128" s="15">
        <v>5.5</v>
      </c>
      <c r="FJ128">
        <v>1</v>
      </c>
      <c r="FK128" s="6" t="s">
        <v>3041</v>
      </c>
      <c r="FM128" s="6" t="s">
        <v>2979</v>
      </c>
      <c r="FN128" s="15">
        <v>5</v>
      </c>
      <c r="FP128" s="6"/>
      <c r="FS128" s="15"/>
      <c r="FT128">
        <v>1</v>
      </c>
      <c r="FU128" s="6"/>
      <c r="FX128" s="15"/>
      <c r="FY128">
        <v>1</v>
      </c>
      <c r="FZ128" s="6" t="s">
        <v>3159</v>
      </c>
      <c r="GA128">
        <v>0</v>
      </c>
      <c r="GB128" s="6" t="s">
        <v>2006</v>
      </c>
      <c r="GC128" s="15">
        <v>2.5</v>
      </c>
      <c r="GD128">
        <v>1</v>
      </c>
      <c r="GE128" s="6" t="s">
        <v>3090</v>
      </c>
      <c r="GF128" s="6">
        <v>1357</v>
      </c>
      <c r="GG128" s="6" t="s">
        <v>2979</v>
      </c>
      <c r="GH128" s="15">
        <v>2.5</v>
      </c>
    </row>
    <row r="129" spans="1:191" x14ac:dyDescent="0.4">
      <c r="E129" s="52"/>
      <c r="H129" s="15"/>
      <c r="P129" s="15"/>
      <c r="T129" s="15"/>
      <c r="AC129" s="24">
        <v>5</v>
      </c>
      <c r="AD129" s="24" t="s">
        <v>1506</v>
      </c>
      <c r="AE129" s="24" t="s">
        <v>2006</v>
      </c>
      <c r="AF129" s="26">
        <v>12</v>
      </c>
      <c r="AJ129" s="15"/>
      <c r="BH129" s="15"/>
      <c r="BT129" s="18"/>
      <c r="BX129" s="15"/>
      <c r="CB129" s="15"/>
      <c r="CC129">
        <v>22</v>
      </c>
      <c r="CD129" t="s">
        <v>1483</v>
      </c>
      <c r="CE129" t="s">
        <v>2078</v>
      </c>
      <c r="CF129" s="15">
        <v>0</v>
      </c>
      <c r="CJ129" s="15"/>
      <c r="CN129" s="15"/>
      <c r="CR129" s="15"/>
      <c r="CV129" s="15"/>
      <c r="CZ129" s="15"/>
      <c r="DD129" s="15"/>
      <c r="DH129" s="15"/>
      <c r="DL129" s="15"/>
      <c r="DP129" s="15"/>
      <c r="DU129" s="15"/>
      <c r="DZ129" s="15"/>
      <c r="EE129" s="15"/>
      <c r="EF129">
        <v>2</v>
      </c>
      <c r="EG129" t="s">
        <v>309</v>
      </c>
      <c r="EI129" t="s">
        <v>271</v>
      </c>
      <c r="EJ129" s="15"/>
      <c r="EK129">
        <v>2</v>
      </c>
      <c r="EL129" t="s">
        <v>2370</v>
      </c>
      <c r="EN129" t="s">
        <v>48</v>
      </c>
      <c r="EO129" s="15">
        <v>6</v>
      </c>
      <c r="EP129">
        <v>2</v>
      </c>
      <c r="EQ129" t="s">
        <v>2619</v>
      </c>
      <c r="ES129" t="s">
        <v>2599</v>
      </c>
      <c r="ET129" s="15">
        <v>5</v>
      </c>
      <c r="EU129">
        <v>2</v>
      </c>
      <c r="EV129" t="s">
        <v>2717</v>
      </c>
      <c r="EX129" s="6" t="s">
        <v>3140</v>
      </c>
      <c r="EY129" s="15">
        <v>5</v>
      </c>
      <c r="EZ129">
        <v>2</v>
      </c>
      <c r="FA129" t="s">
        <v>2730</v>
      </c>
      <c r="FC129" s="6" t="s">
        <v>3298</v>
      </c>
      <c r="FD129" s="15">
        <v>5</v>
      </c>
      <c r="FE129">
        <v>2</v>
      </c>
      <c r="FF129" s="6" t="s">
        <v>2843</v>
      </c>
      <c r="FH129" s="6" t="s">
        <v>2078</v>
      </c>
      <c r="FI129" s="15">
        <v>5</v>
      </c>
      <c r="FJ129">
        <v>2</v>
      </c>
      <c r="FK129" s="6" t="s">
        <v>2738</v>
      </c>
      <c r="FM129" s="6" t="s">
        <v>2078</v>
      </c>
      <c r="FN129" s="15">
        <v>3.5</v>
      </c>
      <c r="FP129" s="6"/>
      <c r="FS129" s="15"/>
      <c r="FT129">
        <v>2</v>
      </c>
      <c r="FU129" s="6"/>
      <c r="FX129" s="15"/>
      <c r="FY129">
        <v>2</v>
      </c>
      <c r="FZ129" s="6" t="s">
        <v>3090</v>
      </c>
      <c r="GA129">
        <v>1080</v>
      </c>
      <c r="GB129" s="6" t="s">
        <v>2979</v>
      </c>
      <c r="GC129" s="15">
        <v>2</v>
      </c>
      <c r="GD129">
        <v>2</v>
      </c>
      <c r="GE129" s="6" t="s">
        <v>3385</v>
      </c>
      <c r="GF129" s="6">
        <v>1329</v>
      </c>
      <c r="GG129" s="6" t="s">
        <v>3386</v>
      </c>
      <c r="GH129" s="15">
        <v>1.5</v>
      </c>
    </row>
    <row r="130" spans="1:191" x14ac:dyDescent="0.4">
      <c r="H130" s="15"/>
      <c r="I130" s="52"/>
      <c r="P130" s="15"/>
      <c r="T130" s="15"/>
      <c r="AC130">
        <v>6</v>
      </c>
      <c r="AD130" t="s">
        <v>1486</v>
      </c>
      <c r="AE130" t="s">
        <v>2006</v>
      </c>
      <c r="AF130" s="15">
        <v>10</v>
      </c>
      <c r="AJ130" s="15"/>
      <c r="BH130" s="15"/>
      <c r="BT130" s="18"/>
      <c r="BW130" s="1"/>
      <c r="BX130" s="15"/>
      <c r="CA130" s="1"/>
      <c r="CB130" s="15"/>
      <c r="CE130" s="1"/>
      <c r="CF130" s="15"/>
      <c r="CI130" s="1"/>
      <c r="CJ130" s="15"/>
      <c r="CM130" s="1"/>
      <c r="CN130" s="15"/>
      <c r="CQ130" s="1"/>
      <c r="CR130" s="15"/>
      <c r="CU130" s="1"/>
      <c r="CV130" s="15"/>
      <c r="CY130" s="1"/>
      <c r="CZ130" s="15"/>
      <c r="DC130" s="1"/>
      <c r="DD130" s="15"/>
      <c r="DG130" s="1"/>
      <c r="DH130" s="15"/>
      <c r="DK130" s="1"/>
      <c r="DL130" s="15"/>
      <c r="DO130" s="1"/>
      <c r="DP130" s="15"/>
      <c r="DT130" s="1"/>
      <c r="DU130" s="15"/>
      <c r="DY130" s="1"/>
      <c r="DZ130" s="15"/>
      <c r="ED130" s="1"/>
      <c r="EE130" s="15"/>
      <c r="EF130">
        <v>3</v>
      </c>
      <c r="EG130" t="s">
        <v>325</v>
      </c>
      <c r="EI130" s="6" t="s">
        <v>2979</v>
      </c>
      <c r="EJ130" s="15"/>
      <c r="EK130">
        <v>3</v>
      </c>
      <c r="EL130" t="s">
        <v>231</v>
      </c>
      <c r="EN130" t="s">
        <v>271</v>
      </c>
      <c r="EO130" s="15">
        <v>4</v>
      </c>
      <c r="EP130">
        <v>3</v>
      </c>
      <c r="EQ130" t="s">
        <v>2620</v>
      </c>
      <c r="ES130" s="6" t="s">
        <v>2078</v>
      </c>
      <c r="ET130" s="15">
        <v>4.5</v>
      </c>
      <c r="EU130">
        <v>3</v>
      </c>
      <c r="EV130" t="s">
        <v>2718</v>
      </c>
      <c r="EX130" t="s">
        <v>2599</v>
      </c>
      <c r="EY130" s="15">
        <v>5</v>
      </c>
      <c r="EZ130">
        <v>3</v>
      </c>
      <c r="FA130" t="s">
        <v>2479</v>
      </c>
      <c r="FC130" s="6" t="s">
        <v>2082</v>
      </c>
      <c r="FD130" s="15">
        <v>4.5</v>
      </c>
      <c r="FE130">
        <v>3</v>
      </c>
      <c r="FF130" s="6" t="s">
        <v>3025</v>
      </c>
      <c r="FH130" s="6" t="s">
        <v>1316</v>
      </c>
      <c r="FI130" s="15">
        <v>5</v>
      </c>
      <c r="FJ130">
        <v>3</v>
      </c>
      <c r="FK130" s="6" t="s">
        <v>2521</v>
      </c>
      <c r="FM130" s="6" t="s">
        <v>3140</v>
      </c>
      <c r="FN130" s="15">
        <v>3</v>
      </c>
      <c r="FP130" s="6"/>
      <c r="FS130" s="15"/>
      <c r="FT130">
        <v>3</v>
      </c>
      <c r="FU130" s="6"/>
      <c r="FX130" s="15"/>
      <c r="FY130">
        <v>3</v>
      </c>
      <c r="FZ130" s="6" t="s">
        <v>3364</v>
      </c>
      <c r="GA130">
        <v>1082</v>
      </c>
      <c r="GB130" s="6" t="s">
        <v>2160</v>
      </c>
      <c r="GC130" s="15">
        <v>1.5</v>
      </c>
      <c r="GD130">
        <v>3</v>
      </c>
      <c r="GE130" s="6" t="s">
        <v>3365</v>
      </c>
      <c r="GF130" s="6">
        <v>1304</v>
      </c>
      <c r="GG130" s="6" t="s">
        <v>2078</v>
      </c>
      <c r="GH130" s="15">
        <v>1.5</v>
      </c>
    </row>
    <row r="131" spans="1:191" x14ac:dyDescent="0.4">
      <c r="H131" s="15"/>
      <c r="P131" s="15"/>
      <c r="T131" s="15"/>
      <c r="AC131">
        <v>7</v>
      </c>
      <c r="AD131" t="s">
        <v>1741</v>
      </c>
      <c r="AE131" t="s">
        <v>2006</v>
      </c>
      <c r="AF131" s="15">
        <v>9</v>
      </c>
      <c r="AJ131" s="15"/>
      <c r="BH131" s="15"/>
      <c r="BT131" s="18"/>
      <c r="BV131" s="9" t="s">
        <v>1834</v>
      </c>
      <c r="BW131" s="23"/>
      <c r="BX131" s="15"/>
      <c r="BZ131" s="9" t="s">
        <v>1834</v>
      </c>
      <c r="CA131" s="23"/>
      <c r="CB131" s="15"/>
      <c r="CD131" s="9" t="s">
        <v>1834</v>
      </c>
      <c r="CE131" s="23"/>
      <c r="CF131" s="15"/>
      <c r="CH131" s="9" t="s">
        <v>1834</v>
      </c>
      <c r="CI131" s="23"/>
      <c r="CJ131" s="15"/>
      <c r="CL131" s="9" t="s">
        <v>1834</v>
      </c>
      <c r="CM131" s="23"/>
      <c r="CN131" s="15"/>
      <c r="CP131" s="9" t="s">
        <v>1834</v>
      </c>
      <c r="CQ131" s="23"/>
      <c r="CR131" s="15"/>
      <c r="CT131" s="9" t="s">
        <v>1834</v>
      </c>
      <c r="CU131" s="23"/>
      <c r="CV131" s="15"/>
      <c r="CX131" s="9" t="s">
        <v>1834</v>
      </c>
      <c r="CY131" s="23"/>
      <c r="CZ131" s="15"/>
      <c r="DB131" s="9" t="s">
        <v>1834</v>
      </c>
      <c r="DC131" s="23"/>
      <c r="DD131" s="15"/>
      <c r="DF131" s="9" t="s">
        <v>1834</v>
      </c>
      <c r="DG131" s="23"/>
      <c r="DH131" s="15"/>
      <c r="DJ131" s="9" t="s">
        <v>1834</v>
      </c>
      <c r="DK131" s="23"/>
      <c r="DL131" s="15"/>
      <c r="DN131" s="9" t="s">
        <v>1834</v>
      </c>
      <c r="DO131" s="23"/>
      <c r="DP131" s="15"/>
      <c r="DR131" s="9" t="s">
        <v>1834</v>
      </c>
      <c r="DS131" s="9"/>
      <c r="DT131" s="23"/>
      <c r="DU131" s="15"/>
      <c r="DW131" s="9" t="s">
        <v>398</v>
      </c>
      <c r="DX131" s="9"/>
      <c r="DY131" s="23"/>
      <c r="DZ131" s="15"/>
      <c r="EB131" s="9" t="s">
        <v>398</v>
      </c>
      <c r="EC131" s="9"/>
      <c r="ED131" s="23"/>
      <c r="EE131" s="15"/>
      <c r="EF131">
        <v>4</v>
      </c>
      <c r="EG131" s="6" t="s">
        <v>78</v>
      </c>
      <c r="EH131" s="9"/>
      <c r="EI131" t="s">
        <v>2465</v>
      </c>
      <c r="EJ131" s="15"/>
      <c r="EK131">
        <v>4</v>
      </c>
      <c r="EL131" t="s">
        <v>166</v>
      </c>
      <c r="EM131" s="9"/>
      <c r="EN131" t="s">
        <v>48</v>
      </c>
      <c r="EO131" s="15">
        <v>4</v>
      </c>
      <c r="EP131">
        <v>4</v>
      </c>
      <c r="EQ131" t="s">
        <v>2621</v>
      </c>
      <c r="ER131" s="9"/>
      <c r="ES131" t="s">
        <v>2599</v>
      </c>
      <c r="ET131" s="15">
        <v>4.5</v>
      </c>
      <c r="EU131">
        <v>4</v>
      </c>
      <c r="EV131" t="s">
        <v>2719</v>
      </c>
      <c r="EX131" s="6" t="s">
        <v>1906</v>
      </c>
      <c r="EY131" s="15">
        <v>4</v>
      </c>
      <c r="EZ131">
        <v>4</v>
      </c>
      <c r="FA131" t="s">
        <v>2836</v>
      </c>
      <c r="FC131" s="6" t="s">
        <v>1316</v>
      </c>
      <c r="FD131" s="15">
        <v>4</v>
      </c>
      <c r="FE131">
        <v>4</v>
      </c>
      <c r="FF131" s="6" t="s">
        <v>3026</v>
      </c>
      <c r="FH131" s="6" t="s">
        <v>2979</v>
      </c>
      <c r="FI131" s="15">
        <v>4</v>
      </c>
      <c r="FJ131">
        <v>4</v>
      </c>
      <c r="FK131" s="6" t="s">
        <v>2749</v>
      </c>
      <c r="FM131" s="6" t="s">
        <v>2078</v>
      </c>
      <c r="FN131" s="15">
        <v>2.5</v>
      </c>
      <c r="FP131" s="6"/>
      <c r="FS131" s="15"/>
      <c r="FT131">
        <v>4</v>
      </c>
      <c r="FU131" s="6"/>
      <c r="FX131" s="15"/>
      <c r="FY131">
        <v>4</v>
      </c>
      <c r="FZ131" s="6" t="s">
        <v>3365</v>
      </c>
      <c r="GA131">
        <v>1083</v>
      </c>
      <c r="GB131" s="6" t="s">
        <v>2078</v>
      </c>
      <c r="GC131" s="15">
        <v>0</v>
      </c>
      <c r="GD131">
        <v>4</v>
      </c>
      <c r="GE131" s="6" t="s">
        <v>2878</v>
      </c>
      <c r="GF131" s="6">
        <v>1350</v>
      </c>
      <c r="GG131" s="6" t="s">
        <v>1316</v>
      </c>
      <c r="GH131" s="17">
        <v>0.5</v>
      </c>
    </row>
    <row r="132" spans="1:191" x14ac:dyDescent="0.4">
      <c r="H132" s="15"/>
      <c r="P132" s="15"/>
      <c r="T132" s="15"/>
      <c r="AC132">
        <v>8</v>
      </c>
      <c r="AD132" t="s">
        <v>1509</v>
      </c>
      <c r="AE132" t="s">
        <v>2006</v>
      </c>
      <c r="AF132" s="15">
        <v>5.5</v>
      </c>
      <c r="AJ132" s="15"/>
      <c r="BH132" s="15"/>
      <c r="BT132" s="18"/>
      <c r="BU132">
        <v>1</v>
      </c>
      <c r="BV132" t="s">
        <v>1404</v>
      </c>
      <c r="BW132" s="49" t="s">
        <v>2078</v>
      </c>
      <c r="BX132" s="15">
        <v>9.5</v>
      </c>
      <c r="BY132">
        <v>1</v>
      </c>
      <c r="BZ132" t="s">
        <v>1404</v>
      </c>
      <c r="CA132" s="49" t="s">
        <v>2078</v>
      </c>
      <c r="CB132" s="15">
        <v>9.5</v>
      </c>
      <c r="CC132">
        <v>1</v>
      </c>
      <c r="CD132" t="s">
        <v>1280</v>
      </c>
      <c r="CE132" s="49" t="s">
        <v>1716</v>
      </c>
      <c r="CF132" s="15">
        <v>10</v>
      </c>
      <c r="CG132" s="46">
        <v>1</v>
      </c>
      <c r="CH132" s="46" t="s">
        <v>1085</v>
      </c>
      <c r="CI132" s="72" t="s">
        <v>1858</v>
      </c>
      <c r="CJ132" s="47">
        <v>10</v>
      </c>
      <c r="CK132">
        <v>1</v>
      </c>
      <c r="CL132" t="s">
        <v>1084</v>
      </c>
      <c r="CM132" t="s">
        <v>2006</v>
      </c>
      <c r="CN132" s="15">
        <v>8</v>
      </c>
      <c r="CO132">
        <v>1</v>
      </c>
      <c r="CP132" t="s">
        <v>1434</v>
      </c>
      <c r="CQ132" t="s">
        <v>2103</v>
      </c>
      <c r="CR132" s="15">
        <v>7</v>
      </c>
      <c r="CS132">
        <v>1</v>
      </c>
      <c r="CT132" t="s">
        <v>898</v>
      </c>
      <c r="CU132" t="s">
        <v>2121</v>
      </c>
      <c r="CV132" s="15">
        <v>5.5</v>
      </c>
      <c r="CW132">
        <v>1</v>
      </c>
      <c r="CX132" t="s">
        <v>1512</v>
      </c>
      <c r="CY132" t="s">
        <v>2006</v>
      </c>
      <c r="CZ132" s="15">
        <v>9.5</v>
      </c>
      <c r="DA132">
        <v>1</v>
      </c>
      <c r="DB132" t="s">
        <v>763</v>
      </c>
      <c r="DC132" t="s">
        <v>767</v>
      </c>
      <c r="DD132" s="15">
        <v>7.5</v>
      </c>
      <c r="DE132">
        <v>1</v>
      </c>
      <c r="DF132" t="s">
        <v>1462</v>
      </c>
      <c r="DH132" s="15">
        <v>7</v>
      </c>
      <c r="DI132">
        <v>1</v>
      </c>
      <c r="DJ132" t="s">
        <v>1130</v>
      </c>
      <c r="DK132" s="6" t="s">
        <v>1331</v>
      </c>
      <c r="DL132" s="15">
        <v>10</v>
      </c>
      <c r="DM132">
        <v>1</v>
      </c>
      <c r="DN132" t="s">
        <v>977</v>
      </c>
      <c r="DO132" t="s">
        <v>2103</v>
      </c>
      <c r="DP132" s="15">
        <v>8</v>
      </c>
      <c r="DQ132">
        <v>1</v>
      </c>
      <c r="DR132" t="s">
        <v>1015</v>
      </c>
      <c r="DT132" t="s">
        <v>2103</v>
      </c>
      <c r="DU132" s="15">
        <v>6.5</v>
      </c>
      <c r="DV132">
        <v>1</v>
      </c>
      <c r="DW132" t="s">
        <v>443</v>
      </c>
      <c r="DY132" t="s">
        <v>444</v>
      </c>
      <c r="DZ132" s="15">
        <v>8</v>
      </c>
      <c r="EA132">
        <v>1</v>
      </c>
      <c r="EB132" t="s">
        <v>272</v>
      </c>
      <c r="ED132" t="s">
        <v>520</v>
      </c>
      <c r="EE132" s="15">
        <v>6</v>
      </c>
      <c r="EF132">
        <v>5</v>
      </c>
      <c r="EG132" s="6" t="s">
        <v>79</v>
      </c>
      <c r="EI132" t="s">
        <v>2465</v>
      </c>
      <c r="EJ132" s="15"/>
      <c r="EK132">
        <v>5</v>
      </c>
      <c r="EL132" t="s">
        <v>91</v>
      </c>
      <c r="EN132" t="s">
        <v>48</v>
      </c>
      <c r="EO132" s="15">
        <v>3</v>
      </c>
      <c r="EP132">
        <v>5</v>
      </c>
      <c r="EQ132" t="s">
        <v>2497</v>
      </c>
      <c r="ES132" s="6" t="s">
        <v>3167</v>
      </c>
      <c r="ET132" s="15">
        <v>4</v>
      </c>
      <c r="EU132" s="117">
        <v>5</v>
      </c>
      <c r="EV132" s="117" t="s">
        <v>2720</v>
      </c>
      <c r="EW132" s="117"/>
      <c r="EX132" s="117" t="s">
        <v>1858</v>
      </c>
      <c r="EY132" s="118">
        <v>3</v>
      </c>
      <c r="EZ132">
        <v>5</v>
      </c>
      <c r="FA132" t="s">
        <v>2736</v>
      </c>
      <c r="FC132" t="s">
        <v>2599</v>
      </c>
      <c r="FD132" s="15">
        <v>3</v>
      </c>
      <c r="FE132">
        <v>5</v>
      </c>
      <c r="FF132" s="6" t="s">
        <v>3027</v>
      </c>
      <c r="FH132" s="6" t="s">
        <v>1316</v>
      </c>
      <c r="FI132" s="15">
        <v>3.5</v>
      </c>
      <c r="FJ132">
        <v>5</v>
      </c>
      <c r="FK132" s="6" t="s">
        <v>2910</v>
      </c>
      <c r="FM132" s="6" t="s">
        <v>2006</v>
      </c>
      <c r="FN132" s="15">
        <v>1</v>
      </c>
      <c r="FP132" s="6"/>
      <c r="FS132" s="15"/>
      <c r="FT132">
        <v>5</v>
      </c>
      <c r="FU132" s="6"/>
      <c r="FX132" s="15"/>
      <c r="FZ132" s="6"/>
      <c r="GC132" s="15"/>
      <c r="GE132" s="6"/>
      <c r="GH132" s="15"/>
    </row>
    <row r="133" spans="1:191" x14ac:dyDescent="0.4">
      <c r="H133" s="15"/>
      <c r="P133" s="15"/>
      <c r="T133" s="15"/>
      <c r="AC133">
        <v>9</v>
      </c>
      <c r="AD133" t="s">
        <v>1510</v>
      </c>
      <c r="AE133" t="s">
        <v>520</v>
      </c>
      <c r="AF133" s="15">
        <v>5.5</v>
      </c>
      <c r="AJ133" s="15"/>
      <c r="BH133" s="15"/>
      <c r="BT133" s="18"/>
      <c r="BU133">
        <v>2</v>
      </c>
      <c r="BV133" t="s">
        <v>1199</v>
      </c>
      <c r="BW133" t="s">
        <v>2006</v>
      </c>
      <c r="BX133" s="15">
        <v>9</v>
      </c>
      <c r="BY133">
        <v>2</v>
      </c>
      <c r="BZ133" t="s">
        <v>1199</v>
      </c>
      <c r="CA133" t="s">
        <v>2006</v>
      </c>
      <c r="CB133" s="15">
        <v>9</v>
      </c>
      <c r="CC133">
        <v>2</v>
      </c>
      <c r="CD133" t="s">
        <v>1199</v>
      </c>
      <c r="CE133" t="s">
        <v>2006</v>
      </c>
      <c r="CF133" s="15">
        <v>9</v>
      </c>
      <c r="CG133">
        <v>2</v>
      </c>
      <c r="CH133" t="s">
        <v>1284</v>
      </c>
      <c r="CI133" t="s">
        <v>2006</v>
      </c>
      <c r="CJ133" s="15">
        <v>8</v>
      </c>
      <c r="CK133" s="46">
        <v>2</v>
      </c>
      <c r="CL133" s="46" t="s">
        <v>1380</v>
      </c>
      <c r="CM133" s="46" t="s">
        <v>1858</v>
      </c>
      <c r="CN133" s="47">
        <v>8</v>
      </c>
      <c r="CO133">
        <v>2</v>
      </c>
      <c r="CP133" t="s">
        <v>1435</v>
      </c>
      <c r="CQ133" t="s">
        <v>2103</v>
      </c>
      <c r="CR133" s="15">
        <v>6.5</v>
      </c>
      <c r="CS133">
        <v>2</v>
      </c>
      <c r="CT133" t="s">
        <v>899</v>
      </c>
      <c r="CU133" t="s">
        <v>520</v>
      </c>
      <c r="CV133" s="15">
        <v>5</v>
      </c>
      <c r="CW133">
        <v>2</v>
      </c>
      <c r="CX133" t="s">
        <v>898</v>
      </c>
      <c r="CY133" t="s">
        <v>2121</v>
      </c>
      <c r="CZ133" s="15">
        <v>9</v>
      </c>
      <c r="DA133">
        <v>2</v>
      </c>
      <c r="DB133" t="s">
        <v>1350</v>
      </c>
      <c r="DC133" t="s">
        <v>767</v>
      </c>
      <c r="DD133" s="15">
        <v>6.5</v>
      </c>
      <c r="DE133">
        <v>2</v>
      </c>
      <c r="DF133" t="s">
        <v>765</v>
      </c>
      <c r="DG133" t="s">
        <v>767</v>
      </c>
      <c r="DH133" s="15">
        <v>7</v>
      </c>
      <c r="DI133">
        <v>2</v>
      </c>
      <c r="DJ133" t="s">
        <v>1365</v>
      </c>
      <c r="DK133" t="s">
        <v>2006</v>
      </c>
      <c r="DL133" s="15">
        <v>9.5</v>
      </c>
      <c r="DM133">
        <v>2</v>
      </c>
      <c r="DN133" t="s">
        <v>978</v>
      </c>
      <c r="DO133" t="s">
        <v>1899</v>
      </c>
      <c r="DP133" s="15">
        <v>6</v>
      </c>
      <c r="DQ133">
        <v>2</v>
      </c>
      <c r="DR133" t="s">
        <v>1016</v>
      </c>
      <c r="DT133" t="s">
        <v>2103</v>
      </c>
      <c r="DU133" s="15">
        <v>6</v>
      </c>
      <c r="DV133">
        <v>2</v>
      </c>
      <c r="DW133" t="s">
        <v>445</v>
      </c>
      <c r="DY133" t="s">
        <v>767</v>
      </c>
      <c r="DZ133" s="15">
        <v>7</v>
      </c>
      <c r="EA133">
        <v>2</v>
      </c>
      <c r="EB133" t="s">
        <v>273</v>
      </c>
      <c r="ED133" t="s">
        <v>520</v>
      </c>
      <c r="EE133" s="15">
        <v>5.5</v>
      </c>
      <c r="EF133">
        <v>6</v>
      </c>
      <c r="EG133" s="6" t="s">
        <v>80</v>
      </c>
      <c r="EI133" s="6" t="s">
        <v>2004</v>
      </c>
      <c r="EJ133" s="15"/>
      <c r="EK133">
        <v>6</v>
      </c>
      <c r="EL133" t="s">
        <v>2419</v>
      </c>
      <c r="EN133" t="s">
        <v>48</v>
      </c>
      <c r="EO133" s="15">
        <v>3</v>
      </c>
      <c r="EP133">
        <v>6</v>
      </c>
      <c r="EQ133" t="s">
        <v>2622</v>
      </c>
      <c r="ES133" t="s">
        <v>2599</v>
      </c>
      <c r="ET133" s="15">
        <v>3</v>
      </c>
      <c r="EU133">
        <v>6</v>
      </c>
      <c r="EV133" t="s">
        <v>2642</v>
      </c>
      <c r="EX133" s="6" t="s">
        <v>2979</v>
      </c>
      <c r="EY133" s="15">
        <v>3</v>
      </c>
      <c r="EZ133">
        <v>6</v>
      </c>
      <c r="FA133" t="s">
        <v>2727</v>
      </c>
      <c r="FC133" s="6" t="s">
        <v>3298</v>
      </c>
      <c r="FD133" s="15">
        <v>2.5</v>
      </c>
      <c r="FE133">
        <v>6</v>
      </c>
      <c r="FF133" s="6" t="s">
        <v>2738</v>
      </c>
      <c r="FH133" s="6" t="s">
        <v>2078</v>
      </c>
      <c r="FI133" s="15">
        <v>2.5</v>
      </c>
      <c r="FJ133">
        <v>6</v>
      </c>
      <c r="FK133" s="6" t="s">
        <v>2836</v>
      </c>
      <c r="FM133" s="6" t="s">
        <v>1316</v>
      </c>
      <c r="FN133" s="15">
        <v>0</v>
      </c>
      <c r="FP133" s="6"/>
      <c r="FS133" s="15"/>
      <c r="FT133">
        <v>6</v>
      </c>
      <c r="FU133" s="6"/>
      <c r="FX133" s="15"/>
      <c r="FZ133" s="6"/>
      <c r="GC133" s="15"/>
      <c r="GE133" s="6"/>
      <c r="GH133" s="15"/>
    </row>
    <row r="134" spans="1:191" x14ac:dyDescent="0.4">
      <c r="H134" s="15"/>
      <c r="P134" s="15"/>
      <c r="Q134" s="52"/>
      <c r="T134" s="15"/>
      <c r="AC134">
        <v>10</v>
      </c>
      <c r="AD134" t="s">
        <v>1290</v>
      </c>
      <c r="AE134" t="s">
        <v>2006</v>
      </c>
      <c r="AF134" s="15">
        <v>5.5</v>
      </c>
      <c r="AJ134" s="15"/>
      <c r="AW134" s="52"/>
      <c r="BH134" s="15"/>
      <c r="BT134" s="18"/>
      <c r="BU134">
        <v>3</v>
      </c>
      <c r="BV134" t="s">
        <v>1200</v>
      </c>
      <c r="BW134" t="s">
        <v>2006</v>
      </c>
      <c r="BX134" s="15">
        <v>8</v>
      </c>
      <c r="BY134">
        <v>3</v>
      </c>
      <c r="BZ134" t="s">
        <v>1407</v>
      </c>
      <c r="CA134" t="s">
        <v>2006</v>
      </c>
      <c r="CB134" s="15">
        <v>8.5</v>
      </c>
      <c r="CC134">
        <v>3</v>
      </c>
      <c r="CD134" t="s">
        <v>1281</v>
      </c>
      <c r="CE134" t="s">
        <v>1716</v>
      </c>
      <c r="CF134" s="15">
        <v>8</v>
      </c>
      <c r="CG134" s="46">
        <v>3</v>
      </c>
      <c r="CH134" s="46" t="s">
        <v>1650</v>
      </c>
      <c r="CI134" s="46" t="s">
        <v>1858</v>
      </c>
      <c r="CJ134" s="47">
        <v>7</v>
      </c>
      <c r="CK134" s="46">
        <v>3</v>
      </c>
      <c r="CL134" s="46" t="s">
        <v>1737</v>
      </c>
      <c r="CM134" s="46" t="s">
        <v>1858</v>
      </c>
      <c r="CN134" s="47">
        <v>7.5</v>
      </c>
      <c r="CO134">
        <v>3</v>
      </c>
      <c r="CP134" t="s">
        <v>1630</v>
      </c>
      <c r="CQ134" t="s">
        <v>2103</v>
      </c>
      <c r="CR134" s="15">
        <v>6</v>
      </c>
      <c r="CS134">
        <v>3</v>
      </c>
      <c r="CT134" t="s">
        <v>1434</v>
      </c>
      <c r="CU134" t="s">
        <v>2103</v>
      </c>
      <c r="CV134" s="15">
        <v>5</v>
      </c>
      <c r="CW134">
        <v>3</v>
      </c>
      <c r="CX134" t="s">
        <v>903</v>
      </c>
      <c r="CY134" t="s">
        <v>2006</v>
      </c>
      <c r="CZ134" s="15">
        <v>8</v>
      </c>
      <c r="DA134">
        <v>3</v>
      </c>
      <c r="DB134" t="s">
        <v>1351</v>
      </c>
      <c r="DC134" t="s">
        <v>767</v>
      </c>
      <c r="DD134" s="15">
        <v>6</v>
      </c>
      <c r="DE134">
        <v>3</v>
      </c>
      <c r="DF134" t="s">
        <v>1463</v>
      </c>
      <c r="DG134" t="s">
        <v>767</v>
      </c>
      <c r="DH134" s="15">
        <v>6.5</v>
      </c>
      <c r="DI134">
        <v>3</v>
      </c>
      <c r="DJ134" t="s">
        <v>1131</v>
      </c>
      <c r="DK134" t="s">
        <v>527</v>
      </c>
      <c r="DL134" s="15">
        <v>9</v>
      </c>
      <c r="DM134">
        <v>3</v>
      </c>
      <c r="DN134" t="s">
        <v>801</v>
      </c>
      <c r="DO134" t="s">
        <v>520</v>
      </c>
      <c r="DP134" s="15">
        <v>5.5</v>
      </c>
      <c r="DQ134">
        <v>3</v>
      </c>
      <c r="DR134" t="s">
        <v>854</v>
      </c>
      <c r="DT134" t="s">
        <v>2103</v>
      </c>
      <c r="DU134" s="15">
        <v>6</v>
      </c>
      <c r="DV134">
        <v>3</v>
      </c>
      <c r="DW134" t="s">
        <v>446</v>
      </c>
      <c r="DY134" t="s">
        <v>520</v>
      </c>
      <c r="DZ134" s="15">
        <v>6</v>
      </c>
      <c r="EA134">
        <v>3</v>
      </c>
      <c r="EB134" t="s">
        <v>323</v>
      </c>
      <c r="ED134" t="s">
        <v>520</v>
      </c>
      <c r="EE134" s="15">
        <v>5</v>
      </c>
      <c r="EF134">
        <v>7</v>
      </c>
      <c r="EG134" s="6" t="s">
        <v>81</v>
      </c>
      <c r="EI134" t="s">
        <v>2465</v>
      </c>
      <c r="EJ134" s="15"/>
      <c r="EK134">
        <v>7</v>
      </c>
      <c r="EL134" s="6" t="s">
        <v>2418</v>
      </c>
      <c r="EN134" s="6" t="s">
        <v>1540</v>
      </c>
      <c r="EO134" s="15">
        <v>2</v>
      </c>
      <c r="EP134">
        <v>7</v>
      </c>
      <c r="EQ134" t="s">
        <v>2623</v>
      </c>
      <c r="ES134" s="6" t="s">
        <v>2979</v>
      </c>
      <c r="ET134" s="15">
        <v>2</v>
      </c>
      <c r="EU134">
        <v>7</v>
      </c>
      <c r="EV134" t="s">
        <v>2688</v>
      </c>
      <c r="EX134" s="6" t="s">
        <v>3140</v>
      </c>
      <c r="EY134" s="15">
        <v>1.5</v>
      </c>
      <c r="EZ134">
        <v>7</v>
      </c>
      <c r="FA134" t="s">
        <v>2837</v>
      </c>
      <c r="FC134" s="6" t="s">
        <v>3291</v>
      </c>
      <c r="FD134" s="15">
        <v>2</v>
      </c>
      <c r="FE134">
        <v>7</v>
      </c>
      <c r="FF134" s="6" t="s">
        <v>2727</v>
      </c>
      <c r="FH134" s="6" t="s">
        <v>3298</v>
      </c>
      <c r="FI134" s="15">
        <v>2.5</v>
      </c>
      <c r="FN134" s="15"/>
      <c r="FP134" s="6"/>
      <c r="FS134" s="15"/>
      <c r="FX134" s="15"/>
      <c r="GC134" s="15"/>
      <c r="GH134" s="15"/>
    </row>
    <row r="135" spans="1:191" x14ac:dyDescent="0.4">
      <c r="H135" s="15"/>
      <c r="P135" s="15"/>
      <c r="T135" s="15"/>
      <c r="AC135">
        <v>11</v>
      </c>
      <c r="AD135" t="s">
        <v>1707</v>
      </c>
      <c r="AE135" t="s">
        <v>2006</v>
      </c>
      <c r="AF135" s="15">
        <v>4</v>
      </c>
      <c r="AJ135" s="15"/>
      <c r="BH135" s="15"/>
      <c r="BT135" s="18"/>
      <c r="BU135">
        <v>4</v>
      </c>
      <c r="BV135" t="s">
        <v>1197</v>
      </c>
      <c r="BW135" t="s">
        <v>521</v>
      </c>
      <c r="BX135" s="15">
        <v>7</v>
      </c>
      <c r="BY135">
        <v>4</v>
      </c>
      <c r="BZ135" t="s">
        <v>1642</v>
      </c>
      <c r="CA135" t="s">
        <v>2006</v>
      </c>
      <c r="CB135" s="15">
        <v>7</v>
      </c>
      <c r="CC135">
        <v>4</v>
      </c>
      <c r="CD135" t="s">
        <v>1282</v>
      </c>
      <c r="CE135" t="s">
        <v>2078</v>
      </c>
      <c r="CF135" s="15">
        <v>6</v>
      </c>
      <c r="CG135">
        <v>4</v>
      </c>
      <c r="CH135" t="s">
        <v>1735</v>
      </c>
      <c r="CI135" t="s">
        <v>2006</v>
      </c>
      <c r="CJ135" s="15">
        <v>6.5</v>
      </c>
      <c r="CK135" s="46">
        <v>4</v>
      </c>
      <c r="CL135" s="46" t="s">
        <v>1544</v>
      </c>
      <c r="CM135" s="46" t="s">
        <v>1858</v>
      </c>
      <c r="CN135" s="47">
        <v>7</v>
      </c>
      <c r="CO135">
        <v>4</v>
      </c>
      <c r="CP135" t="s">
        <v>1631</v>
      </c>
      <c r="CQ135" t="s">
        <v>2103</v>
      </c>
      <c r="CR135" s="15">
        <v>6</v>
      </c>
      <c r="CS135">
        <v>4</v>
      </c>
      <c r="CT135" t="s">
        <v>1087</v>
      </c>
      <c r="CU135" t="s">
        <v>2103</v>
      </c>
      <c r="CV135" s="15">
        <v>5</v>
      </c>
      <c r="CW135">
        <v>4</v>
      </c>
      <c r="CX135" t="s">
        <v>1513</v>
      </c>
      <c r="CY135" t="s">
        <v>527</v>
      </c>
      <c r="CZ135" s="15">
        <v>7.5</v>
      </c>
      <c r="DA135">
        <v>4</v>
      </c>
      <c r="DB135" t="s">
        <v>1518</v>
      </c>
      <c r="DC135" t="s">
        <v>2006</v>
      </c>
      <c r="DD135" s="15">
        <v>5.5</v>
      </c>
      <c r="DE135">
        <v>4</v>
      </c>
      <c r="DF135" t="s">
        <v>1353</v>
      </c>
      <c r="DG135" t="s">
        <v>1495</v>
      </c>
      <c r="DH135" s="15">
        <v>6</v>
      </c>
      <c r="DI135">
        <v>4</v>
      </c>
      <c r="DJ135" t="s">
        <v>1333</v>
      </c>
      <c r="DK135" t="s">
        <v>2103</v>
      </c>
      <c r="DL135" s="15">
        <v>7</v>
      </c>
      <c r="DM135">
        <v>4</v>
      </c>
      <c r="DN135" t="s">
        <v>802</v>
      </c>
      <c r="DO135" t="s">
        <v>2103</v>
      </c>
      <c r="DP135" s="15">
        <v>5.5</v>
      </c>
      <c r="DQ135" s="46">
        <v>4</v>
      </c>
      <c r="DR135" s="46" t="s">
        <v>804</v>
      </c>
      <c r="DS135" s="46"/>
      <c r="DT135" s="46" t="s">
        <v>2236</v>
      </c>
      <c r="DU135" s="47">
        <v>6</v>
      </c>
      <c r="DV135">
        <v>4</v>
      </c>
      <c r="DW135" t="s">
        <v>272</v>
      </c>
      <c r="DY135" t="s">
        <v>520</v>
      </c>
      <c r="DZ135" s="15">
        <v>6</v>
      </c>
      <c r="EA135">
        <v>4</v>
      </c>
      <c r="EB135" t="s">
        <v>324</v>
      </c>
      <c r="ED135" s="6" t="s">
        <v>3140</v>
      </c>
      <c r="EE135" s="15">
        <v>5</v>
      </c>
      <c r="EF135">
        <v>8</v>
      </c>
      <c r="EG135" s="6" t="s">
        <v>82</v>
      </c>
      <c r="EI135" s="6" t="s">
        <v>1316</v>
      </c>
      <c r="EJ135" s="15"/>
      <c r="EK135">
        <v>8</v>
      </c>
      <c r="EL135" s="6" t="s">
        <v>2371</v>
      </c>
      <c r="EN135" t="s">
        <v>48</v>
      </c>
      <c r="EO135" s="15">
        <v>0</v>
      </c>
      <c r="EP135">
        <v>8</v>
      </c>
      <c r="EQ135" t="s">
        <v>2517</v>
      </c>
      <c r="ES135" t="s">
        <v>2599</v>
      </c>
      <c r="ET135" s="15">
        <v>0</v>
      </c>
      <c r="EU135">
        <v>8</v>
      </c>
      <c r="EV135" t="s">
        <v>2653</v>
      </c>
      <c r="EX135" s="6" t="s">
        <v>3197</v>
      </c>
      <c r="EY135" s="15">
        <v>1</v>
      </c>
      <c r="EZ135">
        <v>8</v>
      </c>
      <c r="FA135" t="s">
        <v>2838</v>
      </c>
      <c r="FC135" t="s">
        <v>2599</v>
      </c>
      <c r="FD135" s="15">
        <v>0</v>
      </c>
      <c r="FE135">
        <v>8</v>
      </c>
      <c r="FF135" s="6" t="s">
        <v>3028</v>
      </c>
      <c r="FH135" t="s">
        <v>2599</v>
      </c>
      <c r="FI135" s="15">
        <v>0</v>
      </c>
      <c r="FN135" s="15"/>
      <c r="FP135" s="6"/>
      <c r="FS135" s="15"/>
      <c r="FX135" s="15"/>
      <c r="GC135" s="15"/>
      <c r="GH135" s="15"/>
    </row>
    <row r="136" spans="1:191" ht="12.6" thickBot="1" x14ac:dyDescent="0.45">
      <c r="H136" s="15"/>
      <c r="P136" s="15"/>
      <c r="T136" s="15"/>
      <c r="AC136">
        <v>12</v>
      </c>
      <c r="AD136" t="s">
        <v>1708</v>
      </c>
      <c r="AE136" t="s">
        <v>2006</v>
      </c>
      <c r="AF136" s="15">
        <v>4</v>
      </c>
      <c r="AJ136" s="15"/>
      <c r="BH136" s="15"/>
      <c r="BT136" s="18"/>
      <c r="BU136">
        <v>5</v>
      </c>
      <c r="BV136" t="s">
        <v>1198</v>
      </c>
      <c r="BW136" t="s">
        <v>521</v>
      </c>
      <c r="BX136" s="15">
        <v>7</v>
      </c>
      <c r="BY136">
        <v>5</v>
      </c>
      <c r="BZ136" t="s">
        <v>1802</v>
      </c>
      <c r="CA136" t="s">
        <v>2006</v>
      </c>
      <c r="CB136" s="15">
        <v>6.5</v>
      </c>
      <c r="CC136">
        <v>5</v>
      </c>
      <c r="CD136" t="s">
        <v>1283</v>
      </c>
      <c r="CE136" t="s">
        <v>2078</v>
      </c>
      <c r="CF136" s="15">
        <v>6</v>
      </c>
      <c r="CG136">
        <v>5</v>
      </c>
      <c r="CH136" t="s">
        <v>1736</v>
      </c>
      <c r="CI136" t="s">
        <v>521</v>
      </c>
      <c r="CJ136" s="15">
        <v>6</v>
      </c>
      <c r="CK136" s="46">
        <v>5</v>
      </c>
      <c r="CL136" s="46" t="s">
        <v>1381</v>
      </c>
      <c r="CM136" s="46" t="s">
        <v>1858</v>
      </c>
      <c r="CN136" s="47">
        <v>7</v>
      </c>
      <c r="CO136">
        <v>5</v>
      </c>
      <c r="CP136" t="s">
        <v>1632</v>
      </c>
      <c r="CQ136" t="s">
        <v>2103</v>
      </c>
      <c r="CR136" s="15">
        <v>6</v>
      </c>
      <c r="CS136" s="46">
        <v>5</v>
      </c>
      <c r="CT136" s="46" t="s">
        <v>1635</v>
      </c>
      <c r="CU136" s="46" t="s">
        <v>1858</v>
      </c>
      <c r="CV136" s="47">
        <v>4.5</v>
      </c>
      <c r="CW136">
        <v>5</v>
      </c>
      <c r="CX136" t="s">
        <v>1514</v>
      </c>
      <c r="CY136" t="s">
        <v>527</v>
      </c>
      <c r="CZ136" s="15">
        <v>7</v>
      </c>
      <c r="DA136">
        <v>5</v>
      </c>
      <c r="DB136" t="s">
        <v>1352</v>
      </c>
      <c r="DC136" t="s">
        <v>2006</v>
      </c>
      <c r="DD136" s="15">
        <v>5.5</v>
      </c>
      <c r="DE136">
        <v>5</v>
      </c>
      <c r="DF136" t="s">
        <v>1266</v>
      </c>
      <c r="DG136" t="s">
        <v>1495</v>
      </c>
      <c r="DH136" s="15">
        <v>5.5</v>
      </c>
      <c r="DI136">
        <v>5</v>
      </c>
      <c r="DJ136" t="s">
        <v>1275</v>
      </c>
      <c r="DK136" t="s">
        <v>2121</v>
      </c>
      <c r="DL136" s="15">
        <v>7</v>
      </c>
      <c r="DM136">
        <v>5</v>
      </c>
      <c r="DN136" t="s">
        <v>803</v>
      </c>
      <c r="DO136" t="s">
        <v>1895</v>
      </c>
      <c r="DP136" s="15">
        <v>5</v>
      </c>
      <c r="DQ136">
        <v>5</v>
      </c>
      <c r="DR136" t="s">
        <v>792</v>
      </c>
      <c r="DT136" t="s">
        <v>2103</v>
      </c>
      <c r="DU136" s="15">
        <v>5.5</v>
      </c>
      <c r="DV136">
        <v>5</v>
      </c>
      <c r="DW136" t="s">
        <v>845</v>
      </c>
      <c r="DY136" t="s">
        <v>271</v>
      </c>
      <c r="DZ136" s="15">
        <v>5.5</v>
      </c>
      <c r="EA136">
        <v>5</v>
      </c>
      <c r="EB136" t="s">
        <v>2364</v>
      </c>
      <c r="ED136" t="s">
        <v>520</v>
      </c>
      <c r="EE136" s="15">
        <v>5</v>
      </c>
      <c r="EJ136" s="15"/>
      <c r="EO136" s="15"/>
      <c r="ET136" s="15"/>
      <c r="EY136" s="15"/>
      <c r="FD136" s="15"/>
      <c r="FI136" s="15"/>
      <c r="FN136" s="15"/>
      <c r="FP136" s="6"/>
      <c r="FS136" s="15"/>
      <c r="FX136" s="15"/>
      <c r="GC136" s="15"/>
      <c r="GH136" s="15"/>
      <c r="GI136" s="52"/>
    </row>
    <row r="137" spans="1:191" ht="12.6" thickBot="1" x14ac:dyDescent="0.45">
      <c r="H137" s="15"/>
      <c r="P137" s="15"/>
      <c r="Q137" s="53"/>
      <c r="R137" s="53"/>
      <c r="S137" s="53"/>
      <c r="T137" s="67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67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67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60"/>
      <c r="BU137">
        <v>6</v>
      </c>
      <c r="BV137" t="s">
        <v>1406</v>
      </c>
      <c r="BW137" t="s">
        <v>2121</v>
      </c>
      <c r="BX137" s="15">
        <v>6</v>
      </c>
      <c r="BY137">
        <v>6</v>
      </c>
      <c r="BZ137" t="s">
        <v>1652</v>
      </c>
      <c r="CA137" t="s">
        <v>2006</v>
      </c>
      <c r="CB137" s="15">
        <v>6.5</v>
      </c>
      <c r="CC137">
        <v>6</v>
      </c>
      <c r="CD137" t="s">
        <v>1284</v>
      </c>
      <c r="CE137" t="s">
        <v>2006</v>
      </c>
      <c r="CF137" s="15">
        <v>5</v>
      </c>
      <c r="CG137">
        <v>6</v>
      </c>
      <c r="CH137" t="s">
        <v>1407</v>
      </c>
      <c r="CI137" t="s">
        <v>2006</v>
      </c>
      <c r="CJ137" s="15">
        <v>6</v>
      </c>
      <c r="CK137">
        <v>6</v>
      </c>
      <c r="CL137" t="s">
        <v>1179</v>
      </c>
      <c r="CM137" s="46" t="s">
        <v>2006</v>
      </c>
      <c r="CN137" s="15">
        <v>5.5</v>
      </c>
      <c r="CO137">
        <v>6</v>
      </c>
      <c r="CP137" t="s">
        <v>1633</v>
      </c>
      <c r="CQ137" t="s">
        <v>520</v>
      </c>
      <c r="CR137" s="15">
        <v>6</v>
      </c>
      <c r="CS137" s="46">
        <v>6</v>
      </c>
      <c r="CT137" s="46" t="s">
        <v>1088</v>
      </c>
      <c r="CU137" s="46" t="s">
        <v>1858</v>
      </c>
      <c r="CV137" s="47">
        <v>4</v>
      </c>
      <c r="CW137">
        <v>6</v>
      </c>
      <c r="CX137" t="s">
        <v>1515</v>
      </c>
      <c r="CY137" t="s">
        <v>527</v>
      </c>
      <c r="CZ137" s="15">
        <v>7</v>
      </c>
      <c r="DA137">
        <v>6</v>
      </c>
      <c r="DB137" t="s">
        <v>1353</v>
      </c>
      <c r="DC137" t="s">
        <v>1495</v>
      </c>
      <c r="DD137" s="15">
        <v>5</v>
      </c>
      <c r="DE137">
        <v>6</v>
      </c>
      <c r="DF137" t="s">
        <v>1365</v>
      </c>
      <c r="DG137" t="s">
        <v>2006</v>
      </c>
      <c r="DH137" s="15">
        <v>5.5</v>
      </c>
      <c r="DI137">
        <v>6</v>
      </c>
      <c r="DJ137" t="s">
        <v>1334</v>
      </c>
      <c r="DK137" t="s">
        <v>527</v>
      </c>
      <c r="DL137" s="15">
        <v>7</v>
      </c>
      <c r="DM137" s="46">
        <v>6</v>
      </c>
      <c r="DN137" s="46" t="s">
        <v>804</v>
      </c>
      <c r="DO137" s="46" t="s">
        <v>2236</v>
      </c>
      <c r="DP137" s="47">
        <v>4.5</v>
      </c>
      <c r="DQ137">
        <v>6</v>
      </c>
      <c r="DR137" t="s">
        <v>969</v>
      </c>
      <c r="DT137" t="s">
        <v>2103</v>
      </c>
      <c r="DU137" s="15">
        <v>5.5</v>
      </c>
      <c r="DV137">
        <v>6</v>
      </c>
      <c r="DW137" t="s">
        <v>447</v>
      </c>
      <c r="DY137" s="6" t="s">
        <v>3150</v>
      </c>
      <c r="DZ137" s="15">
        <v>5.5</v>
      </c>
      <c r="EA137">
        <v>6</v>
      </c>
      <c r="EB137" t="s">
        <v>325</v>
      </c>
      <c r="ED137" s="6" t="s">
        <v>2979</v>
      </c>
      <c r="EE137" s="15">
        <v>5</v>
      </c>
      <c r="EG137" s="1" t="s">
        <v>83</v>
      </c>
      <c r="EJ137" s="15"/>
      <c r="EL137" s="1" t="s">
        <v>158</v>
      </c>
      <c r="EO137" s="15"/>
      <c r="EQ137" s="1" t="s">
        <v>158</v>
      </c>
      <c r="ET137" s="15"/>
      <c r="EV137" s="1" t="s">
        <v>2707</v>
      </c>
      <c r="EY137" s="15"/>
      <c r="FA137" s="1" t="s">
        <v>2707</v>
      </c>
      <c r="FD137" s="15"/>
      <c r="FF137" s="1" t="s">
        <v>2707</v>
      </c>
      <c r="FI137" s="15"/>
      <c r="FK137" s="1" t="s">
        <v>2707</v>
      </c>
      <c r="FN137" s="15"/>
      <c r="FP137" s="6"/>
      <c r="FS137" s="15"/>
      <c r="FU137" s="1" t="s">
        <v>2707</v>
      </c>
      <c r="FX137" s="15"/>
      <c r="FZ137" s="1" t="s">
        <v>2707</v>
      </c>
      <c r="GC137" s="15"/>
      <c r="GE137" s="1" t="s">
        <v>2707</v>
      </c>
      <c r="GH137" s="15"/>
    </row>
    <row r="138" spans="1:191" ht="12.6" thickBot="1" x14ac:dyDescent="0.45">
      <c r="A138" s="53"/>
      <c r="B138" s="53"/>
      <c r="C138" s="53"/>
      <c r="D138" s="53"/>
      <c r="E138" s="53"/>
      <c r="F138" s="53"/>
      <c r="G138" s="53"/>
      <c r="H138" s="67"/>
      <c r="P138" s="15"/>
      <c r="T138" s="66"/>
      <c r="X138"/>
      <c r="AB138"/>
      <c r="AF138"/>
      <c r="AJ138" s="66"/>
      <c r="AN138"/>
      <c r="AR138"/>
      <c r="AV138"/>
      <c r="AZ138"/>
      <c r="BD138"/>
      <c r="BH138" s="66"/>
      <c r="BL138"/>
      <c r="BP138"/>
      <c r="BT138" s="18"/>
      <c r="BU138">
        <v>7</v>
      </c>
      <c r="BV138" t="s">
        <v>1407</v>
      </c>
      <c r="BW138" t="s">
        <v>2006</v>
      </c>
      <c r="BX138" s="15">
        <v>5</v>
      </c>
      <c r="BY138">
        <v>7</v>
      </c>
      <c r="BZ138" t="s">
        <v>1648</v>
      </c>
      <c r="CA138" t="s">
        <v>521</v>
      </c>
      <c r="CB138" s="15">
        <v>5</v>
      </c>
      <c r="CC138">
        <v>7</v>
      </c>
      <c r="CD138" t="s">
        <v>1302</v>
      </c>
      <c r="CE138" t="s">
        <v>2078</v>
      </c>
      <c r="CF138" s="15">
        <v>5</v>
      </c>
      <c r="CG138">
        <v>7</v>
      </c>
      <c r="CH138" t="s">
        <v>3731</v>
      </c>
      <c r="CI138" t="s">
        <v>3731</v>
      </c>
      <c r="CJ138" s="15">
        <v>5.5</v>
      </c>
      <c r="CK138">
        <v>7</v>
      </c>
      <c r="CL138" t="s">
        <v>1520</v>
      </c>
      <c r="CM138" s="46" t="s">
        <v>2006</v>
      </c>
      <c r="CN138" s="15">
        <v>4.5</v>
      </c>
      <c r="CO138">
        <v>7</v>
      </c>
      <c r="CP138" t="s">
        <v>1634</v>
      </c>
      <c r="CQ138" t="s">
        <v>2006</v>
      </c>
      <c r="CR138" s="15">
        <v>6</v>
      </c>
      <c r="CS138">
        <v>7</v>
      </c>
      <c r="CT138" t="s">
        <v>1634</v>
      </c>
      <c r="CU138" t="s">
        <v>2103</v>
      </c>
      <c r="CV138" s="15">
        <v>4</v>
      </c>
      <c r="CW138">
        <v>7</v>
      </c>
      <c r="CX138" t="s">
        <v>1516</v>
      </c>
      <c r="CY138" t="s">
        <v>527</v>
      </c>
      <c r="CZ138" s="15">
        <v>6</v>
      </c>
      <c r="DA138">
        <v>7</v>
      </c>
      <c r="DB138" t="s">
        <v>1512</v>
      </c>
      <c r="DC138" t="s">
        <v>2006</v>
      </c>
      <c r="DD138" s="15">
        <v>5</v>
      </c>
      <c r="DE138">
        <v>7</v>
      </c>
      <c r="DF138" t="s">
        <v>1352</v>
      </c>
      <c r="DG138" t="s">
        <v>2006</v>
      </c>
      <c r="DH138" s="15">
        <v>5</v>
      </c>
      <c r="DI138">
        <v>7</v>
      </c>
      <c r="DJ138" t="s">
        <v>1336</v>
      </c>
      <c r="DK138" t="s">
        <v>2103</v>
      </c>
      <c r="DL138" s="15">
        <v>6.5</v>
      </c>
      <c r="DM138">
        <v>7</v>
      </c>
      <c r="DN138" t="s">
        <v>852</v>
      </c>
      <c r="DO138" t="s">
        <v>2103</v>
      </c>
      <c r="DP138" s="15">
        <v>4</v>
      </c>
      <c r="DQ138">
        <v>7</v>
      </c>
      <c r="DR138" t="s">
        <v>1017</v>
      </c>
      <c r="DT138" t="s">
        <v>1895</v>
      </c>
      <c r="DU138" s="15">
        <v>5.5</v>
      </c>
      <c r="DV138">
        <v>7</v>
      </c>
      <c r="DW138" t="s">
        <v>857</v>
      </c>
      <c r="DY138" t="s">
        <v>2103</v>
      </c>
      <c r="DZ138" s="15">
        <v>5.5</v>
      </c>
      <c r="EA138">
        <v>7</v>
      </c>
      <c r="EB138" t="s">
        <v>400</v>
      </c>
      <c r="ED138" t="s">
        <v>767</v>
      </c>
      <c r="EE138" s="15">
        <v>4</v>
      </c>
      <c r="EF138">
        <v>1</v>
      </c>
      <c r="EG138" t="s">
        <v>84</v>
      </c>
      <c r="EI138" t="s">
        <v>2465</v>
      </c>
      <c r="EJ138" s="15"/>
      <c r="EK138">
        <v>1</v>
      </c>
      <c r="EL138" t="s">
        <v>93</v>
      </c>
      <c r="EN138" t="s">
        <v>48</v>
      </c>
      <c r="EO138" s="15">
        <v>5</v>
      </c>
      <c r="EP138">
        <v>1</v>
      </c>
      <c r="EQ138" t="s">
        <v>2626</v>
      </c>
      <c r="ES138" s="6" t="s">
        <v>3140</v>
      </c>
      <c r="ET138" s="15">
        <v>5.5</v>
      </c>
      <c r="EU138">
        <v>1</v>
      </c>
      <c r="EV138" t="s">
        <v>2645</v>
      </c>
      <c r="EX138" s="6" t="s">
        <v>1540</v>
      </c>
      <c r="EY138" s="15">
        <v>5</v>
      </c>
      <c r="EZ138">
        <v>1</v>
      </c>
      <c r="FA138" t="s">
        <v>2521</v>
      </c>
      <c r="FC138" s="6" t="s">
        <v>3140</v>
      </c>
      <c r="FD138" s="15">
        <v>7</v>
      </c>
      <c r="FE138">
        <v>1</v>
      </c>
      <c r="FF138" t="s">
        <v>3032</v>
      </c>
      <c r="FH138" s="6" t="s">
        <v>3150</v>
      </c>
      <c r="FI138" s="15">
        <v>7</v>
      </c>
      <c r="FJ138">
        <v>1</v>
      </c>
      <c r="FK138" s="6" t="s">
        <v>3104</v>
      </c>
      <c r="FM138" s="6" t="s">
        <v>2967</v>
      </c>
      <c r="FN138" s="15">
        <v>4.5</v>
      </c>
      <c r="FP138" s="6"/>
      <c r="FS138" s="15"/>
      <c r="FT138">
        <v>1</v>
      </c>
      <c r="FU138" s="6"/>
      <c r="FX138" s="15"/>
      <c r="FY138">
        <v>1</v>
      </c>
      <c r="FZ138" s="6" t="s">
        <v>3369</v>
      </c>
      <c r="GA138">
        <v>993</v>
      </c>
      <c r="GB138" s="6" t="s">
        <v>2967</v>
      </c>
      <c r="GC138" s="15">
        <v>4.5</v>
      </c>
      <c r="GD138">
        <v>1</v>
      </c>
      <c r="GE138" s="6" t="s">
        <v>3571</v>
      </c>
      <c r="GF138" s="6">
        <v>1298</v>
      </c>
      <c r="GG138" s="6" t="s">
        <v>3290</v>
      </c>
      <c r="GH138" s="15">
        <v>2.5</v>
      </c>
    </row>
    <row r="139" spans="1:191" x14ac:dyDescent="0.4">
      <c r="D139"/>
      <c r="H139" s="66"/>
      <c r="I139" s="53"/>
      <c r="J139" s="53"/>
      <c r="K139" s="53"/>
      <c r="L139" s="53"/>
      <c r="M139" s="53"/>
      <c r="N139" s="53"/>
      <c r="O139" s="53"/>
      <c r="P139" s="67"/>
      <c r="T139" s="66"/>
      <c r="X139"/>
      <c r="AB139"/>
      <c r="AF139"/>
      <c r="AJ139" s="66"/>
      <c r="AN139"/>
      <c r="AR139"/>
      <c r="AV139"/>
      <c r="AZ139"/>
      <c r="BD139"/>
      <c r="BH139" s="66"/>
      <c r="BL139"/>
      <c r="BP139"/>
      <c r="BT139" s="18"/>
      <c r="BU139">
        <v>8</v>
      </c>
      <c r="BV139" t="s">
        <v>1602</v>
      </c>
      <c r="BW139" t="s">
        <v>521</v>
      </c>
      <c r="BX139" s="15">
        <v>5</v>
      </c>
      <c r="BY139">
        <v>8</v>
      </c>
      <c r="BZ139" t="s">
        <v>1649</v>
      </c>
      <c r="CA139" t="s">
        <v>2078</v>
      </c>
      <c r="CB139" s="15">
        <v>5</v>
      </c>
      <c r="CC139">
        <v>8</v>
      </c>
      <c r="CD139" t="s">
        <v>1378</v>
      </c>
      <c r="CE139" t="s">
        <v>2006</v>
      </c>
      <c r="CF139" s="15">
        <v>5</v>
      </c>
      <c r="CG139">
        <v>8</v>
      </c>
      <c r="CH139" t="s">
        <v>1378</v>
      </c>
      <c r="CI139" t="s">
        <v>2006</v>
      </c>
      <c r="CJ139" s="15">
        <v>5.5</v>
      </c>
      <c r="CK139" s="46">
        <v>8</v>
      </c>
      <c r="CL139" s="46" t="s">
        <v>1180</v>
      </c>
      <c r="CM139" s="46" t="s">
        <v>1858</v>
      </c>
      <c r="CN139" s="47">
        <v>4</v>
      </c>
      <c r="CO139">
        <v>8</v>
      </c>
      <c r="CP139" t="s">
        <v>1084</v>
      </c>
      <c r="CQ139" t="s">
        <v>2103</v>
      </c>
      <c r="CR139" s="15">
        <v>5.5</v>
      </c>
      <c r="CS139">
        <v>8</v>
      </c>
      <c r="CT139" t="s">
        <v>902</v>
      </c>
      <c r="CU139" t="s">
        <v>2121</v>
      </c>
      <c r="CV139" s="15">
        <v>3.5</v>
      </c>
      <c r="CW139">
        <v>8</v>
      </c>
      <c r="CX139" t="s">
        <v>1517</v>
      </c>
      <c r="CY139" t="s">
        <v>2006</v>
      </c>
      <c r="CZ139" s="15">
        <v>5.5</v>
      </c>
      <c r="DA139">
        <v>8</v>
      </c>
      <c r="DB139" t="s">
        <v>1354</v>
      </c>
      <c r="DC139" t="s">
        <v>767</v>
      </c>
      <c r="DD139" s="15">
        <v>5</v>
      </c>
      <c r="DE139">
        <v>8</v>
      </c>
      <c r="DF139" t="s">
        <v>1554</v>
      </c>
      <c r="DG139" t="s">
        <v>2006</v>
      </c>
      <c r="DH139" s="15">
        <v>5</v>
      </c>
      <c r="DI139">
        <v>8</v>
      </c>
      <c r="DJ139" t="s">
        <v>1337</v>
      </c>
      <c r="DK139" t="s">
        <v>2103</v>
      </c>
      <c r="DL139" s="15">
        <v>6.5</v>
      </c>
      <c r="DM139">
        <v>8</v>
      </c>
      <c r="DN139" t="s">
        <v>853</v>
      </c>
      <c r="DO139" t="s">
        <v>520</v>
      </c>
      <c r="DP139" s="15">
        <v>4</v>
      </c>
      <c r="DQ139">
        <v>8</v>
      </c>
      <c r="DR139" t="s">
        <v>1018</v>
      </c>
      <c r="DT139" t="s">
        <v>520</v>
      </c>
      <c r="DU139" s="15">
        <v>5</v>
      </c>
      <c r="DV139">
        <v>8</v>
      </c>
      <c r="DW139" t="s">
        <v>804</v>
      </c>
      <c r="DY139" t="s">
        <v>2103</v>
      </c>
      <c r="DZ139" s="43">
        <v>5</v>
      </c>
      <c r="EA139">
        <v>8</v>
      </c>
      <c r="EB139" t="s">
        <v>969</v>
      </c>
      <c r="ED139" s="6" t="s">
        <v>2006</v>
      </c>
      <c r="EE139" s="43">
        <v>4</v>
      </c>
      <c r="EF139">
        <v>2</v>
      </c>
      <c r="EG139" t="s">
        <v>405</v>
      </c>
      <c r="EI139" t="s">
        <v>271</v>
      </c>
      <c r="EJ139" s="43"/>
      <c r="EK139">
        <v>2</v>
      </c>
      <c r="EL139" t="s">
        <v>2426</v>
      </c>
      <c r="EN139" s="6" t="s">
        <v>1316</v>
      </c>
      <c r="EO139" s="43">
        <v>5</v>
      </c>
      <c r="EP139">
        <v>2</v>
      </c>
      <c r="EQ139" t="s">
        <v>2627</v>
      </c>
      <c r="ES139" t="s">
        <v>2599</v>
      </c>
      <c r="ET139" s="43">
        <v>5</v>
      </c>
      <c r="EU139">
        <v>2</v>
      </c>
      <c r="EV139" t="s">
        <v>2651</v>
      </c>
      <c r="EX139" s="6" t="s">
        <v>2006</v>
      </c>
      <c r="EY139" s="15">
        <v>4.5</v>
      </c>
      <c r="EZ139">
        <v>2</v>
      </c>
      <c r="FA139" t="s">
        <v>2842</v>
      </c>
      <c r="FC139" t="s">
        <v>875</v>
      </c>
      <c r="FD139" s="15">
        <v>5.5</v>
      </c>
      <c r="FE139">
        <v>2</v>
      </c>
      <c r="FF139" t="s">
        <v>3033</v>
      </c>
      <c r="FH139" t="s">
        <v>2599</v>
      </c>
      <c r="FI139" s="15">
        <v>5</v>
      </c>
      <c r="FJ139">
        <v>2</v>
      </c>
      <c r="FK139" s="6" t="s">
        <v>2878</v>
      </c>
      <c r="FM139" s="6" t="s">
        <v>1316</v>
      </c>
      <c r="FN139" s="15">
        <v>3.5</v>
      </c>
      <c r="FP139" s="6"/>
      <c r="FS139" s="15"/>
      <c r="FT139">
        <v>2</v>
      </c>
      <c r="FU139" s="6"/>
      <c r="FX139" s="15"/>
      <c r="FY139">
        <v>2</v>
      </c>
      <c r="FZ139" s="6" t="s">
        <v>3370</v>
      </c>
      <c r="GA139">
        <v>852</v>
      </c>
      <c r="GB139" s="6" t="s">
        <v>3140</v>
      </c>
      <c r="GC139" s="15">
        <v>3</v>
      </c>
      <c r="GD139">
        <v>2</v>
      </c>
      <c r="GE139" s="6" t="s">
        <v>3371</v>
      </c>
      <c r="GF139" s="6">
        <v>1216</v>
      </c>
      <c r="GG139" s="6" t="s">
        <v>3290</v>
      </c>
      <c r="GH139" s="15">
        <v>1.5</v>
      </c>
    </row>
    <row r="140" spans="1:191" x14ac:dyDescent="0.4">
      <c r="D140"/>
      <c r="H140" s="66"/>
      <c r="L140"/>
      <c r="P140" s="66"/>
      <c r="T140" s="66"/>
      <c r="X140"/>
      <c r="AB140"/>
      <c r="AF140"/>
      <c r="AJ140" s="66"/>
      <c r="AN140"/>
      <c r="AR140"/>
      <c r="AV140"/>
      <c r="AZ140"/>
      <c r="BD140"/>
      <c r="BH140" s="66"/>
      <c r="BL140"/>
      <c r="BP140"/>
      <c r="BT140" s="18"/>
      <c r="BU140">
        <v>9</v>
      </c>
      <c r="BV140" t="s">
        <v>1603</v>
      </c>
      <c r="BW140" t="s">
        <v>2078</v>
      </c>
      <c r="BX140" s="15">
        <v>3.5</v>
      </c>
      <c r="BY140" s="46">
        <v>9</v>
      </c>
      <c r="BZ140" s="46" t="s">
        <v>1650</v>
      </c>
      <c r="CA140" s="46" t="s">
        <v>1858</v>
      </c>
      <c r="CB140" s="47">
        <v>4.5</v>
      </c>
      <c r="CC140">
        <v>9</v>
      </c>
      <c r="CD140" t="s">
        <v>1083</v>
      </c>
      <c r="CE140" t="s">
        <v>2006</v>
      </c>
      <c r="CF140" s="15">
        <v>5</v>
      </c>
      <c r="CG140" s="46">
        <v>9</v>
      </c>
      <c r="CH140" s="46" t="s">
        <v>1737</v>
      </c>
      <c r="CI140" s="46" t="s">
        <v>1858</v>
      </c>
      <c r="CJ140" s="47">
        <v>5.5</v>
      </c>
      <c r="CK140">
        <v>9</v>
      </c>
      <c r="CL140" t="s">
        <v>1181</v>
      </c>
      <c r="CM140" t="s">
        <v>1862</v>
      </c>
      <c r="CN140" s="15">
        <v>4</v>
      </c>
      <c r="CO140" s="46">
        <v>9</v>
      </c>
      <c r="CP140" s="46" t="s">
        <v>1635</v>
      </c>
      <c r="CQ140" s="46" t="s">
        <v>1858</v>
      </c>
      <c r="CR140" s="47">
        <v>5</v>
      </c>
      <c r="CS140">
        <v>9</v>
      </c>
      <c r="CT140" t="s">
        <v>903</v>
      </c>
      <c r="CU140" t="s">
        <v>2006</v>
      </c>
      <c r="CV140" s="15">
        <v>3.5</v>
      </c>
      <c r="CW140">
        <v>9</v>
      </c>
      <c r="CX140" t="s">
        <v>1518</v>
      </c>
      <c r="CY140" t="s">
        <v>2006</v>
      </c>
      <c r="CZ140" s="15">
        <v>5</v>
      </c>
      <c r="DA140">
        <v>9</v>
      </c>
      <c r="DB140" t="s">
        <v>1517</v>
      </c>
      <c r="DC140" t="s">
        <v>2006</v>
      </c>
      <c r="DD140" s="15">
        <v>5</v>
      </c>
      <c r="DE140">
        <v>9</v>
      </c>
      <c r="DF140" t="s">
        <v>1267</v>
      </c>
      <c r="DG140" t="s">
        <v>2103</v>
      </c>
      <c r="DH140" s="15">
        <v>5</v>
      </c>
      <c r="DI140">
        <v>9</v>
      </c>
      <c r="DJ140" t="s">
        <v>1267</v>
      </c>
      <c r="DK140" t="s">
        <v>2103</v>
      </c>
      <c r="DL140" s="15">
        <v>6.5</v>
      </c>
      <c r="DM140">
        <v>9</v>
      </c>
      <c r="DN140" t="s">
        <v>854</v>
      </c>
      <c r="DO140" t="s">
        <v>2103</v>
      </c>
      <c r="DP140" s="15">
        <v>4</v>
      </c>
      <c r="DQ140">
        <v>9</v>
      </c>
      <c r="DR140" t="s">
        <v>857</v>
      </c>
      <c r="DT140" t="s">
        <v>2103</v>
      </c>
      <c r="DU140" s="15">
        <v>5</v>
      </c>
      <c r="DV140">
        <v>9</v>
      </c>
      <c r="DW140" t="s">
        <v>448</v>
      </c>
      <c r="DY140" t="s">
        <v>530</v>
      </c>
      <c r="DZ140" s="15">
        <v>4.5</v>
      </c>
      <c r="EA140">
        <v>9</v>
      </c>
      <c r="EB140" t="s">
        <v>326</v>
      </c>
      <c r="ED140" t="s">
        <v>520</v>
      </c>
      <c r="EE140" s="15">
        <v>4</v>
      </c>
      <c r="EF140">
        <v>3</v>
      </c>
      <c r="EG140" t="s">
        <v>85</v>
      </c>
      <c r="EI140" t="s">
        <v>271</v>
      </c>
      <c r="EJ140" s="15"/>
      <c r="EK140">
        <v>3</v>
      </c>
      <c r="EL140" t="s">
        <v>2427</v>
      </c>
      <c r="EN140" t="s">
        <v>48</v>
      </c>
      <c r="EO140" s="15">
        <v>4.5</v>
      </c>
      <c r="EP140">
        <v>3</v>
      </c>
      <c r="EQ140" t="s">
        <v>2628</v>
      </c>
      <c r="ES140" t="s">
        <v>2599</v>
      </c>
      <c r="ET140" s="15">
        <v>4.5</v>
      </c>
      <c r="EU140">
        <v>3</v>
      </c>
      <c r="EV140" t="s">
        <v>2721</v>
      </c>
      <c r="EX140" s="6" t="s">
        <v>3309</v>
      </c>
      <c r="EY140" s="15">
        <v>4</v>
      </c>
      <c r="EZ140">
        <v>3</v>
      </c>
      <c r="FA140" t="s">
        <v>2745</v>
      </c>
      <c r="FC140" s="6" t="s">
        <v>1316</v>
      </c>
      <c r="FD140" s="15">
        <v>5</v>
      </c>
      <c r="FE140">
        <v>3</v>
      </c>
      <c r="FF140" t="s">
        <v>2745</v>
      </c>
      <c r="FH140" s="6" t="s">
        <v>1316</v>
      </c>
      <c r="FI140" s="15">
        <v>4.5</v>
      </c>
      <c r="FJ140">
        <v>3</v>
      </c>
      <c r="FK140" s="6" t="s">
        <v>2950</v>
      </c>
      <c r="FM140" s="6" t="s">
        <v>767</v>
      </c>
      <c r="FN140" s="15">
        <v>3.5</v>
      </c>
      <c r="FP140" s="6"/>
      <c r="FS140" s="15"/>
      <c r="FT140">
        <v>3</v>
      </c>
      <c r="FU140" s="6"/>
      <c r="FX140" s="15"/>
      <c r="FY140">
        <v>3</v>
      </c>
      <c r="FZ140" s="6" t="s">
        <v>3371</v>
      </c>
      <c r="GA140">
        <v>876</v>
      </c>
      <c r="GB140" s="6" t="s">
        <v>3290</v>
      </c>
      <c r="GC140" s="15">
        <v>3</v>
      </c>
      <c r="GD140">
        <v>3</v>
      </c>
      <c r="GE140" s="6" t="s">
        <v>3572</v>
      </c>
      <c r="GF140" s="6">
        <v>1301</v>
      </c>
      <c r="GG140" s="6" t="s">
        <v>1540</v>
      </c>
      <c r="GH140" s="15">
        <v>1.5</v>
      </c>
    </row>
    <row r="141" spans="1:191" x14ac:dyDescent="0.4">
      <c r="D141"/>
      <c r="H141" s="66"/>
      <c r="L141"/>
      <c r="P141" s="66"/>
      <c r="T141" s="66"/>
      <c r="X141"/>
      <c r="AB141"/>
      <c r="AF141"/>
      <c r="AJ141" s="66"/>
      <c r="AN141"/>
      <c r="AR141"/>
      <c r="AV141"/>
      <c r="AZ141"/>
      <c r="BD141"/>
      <c r="BH141" s="66"/>
      <c r="BL141"/>
      <c r="BP141"/>
      <c r="BT141" s="18"/>
      <c r="BU141">
        <v>10</v>
      </c>
      <c r="BV141" t="s">
        <v>1604</v>
      </c>
      <c r="BW141" t="s">
        <v>521</v>
      </c>
      <c r="BX141" s="15">
        <v>3</v>
      </c>
      <c r="BY141">
        <v>10</v>
      </c>
      <c r="BZ141" t="s">
        <v>3731</v>
      </c>
      <c r="CA141" t="s">
        <v>3731</v>
      </c>
      <c r="CB141" s="15">
        <v>3.5</v>
      </c>
      <c r="CC141">
        <v>10</v>
      </c>
      <c r="CD141" t="s">
        <v>1084</v>
      </c>
      <c r="CE141" t="s">
        <v>2006</v>
      </c>
      <c r="CF141" s="15">
        <v>5</v>
      </c>
      <c r="CG141" s="46">
        <v>10</v>
      </c>
      <c r="CH141" s="46" t="s">
        <v>1738</v>
      </c>
      <c r="CI141" s="46" t="s">
        <v>1858</v>
      </c>
      <c r="CJ141" s="47">
        <v>5</v>
      </c>
      <c r="CK141" s="46">
        <v>10</v>
      </c>
      <c r="CL141" s="46" t="s">
        <v>1182</v>
      </c>
      <c r="CM141" s="46" t="s">
        <v>1858</v>
      </c>
      <c r="CN141" s="47">
        <v>2.5</v>
      </c>
      <c r="CO141">
        <v>10</v>
      </c>
      <c r="CP141" t="s">
        <v>1636</v>
      </c>
      <c r="CQ141" t="s">
        <v>527</v>
      </c>
      <c r="CR141" s="15">
        <v>5</v>
      </c>
      <c r="CS141">
        <v>10</v>
      </c>
      <c r="CT141" t="s">
        <v>739</v>
      </c>
      <c r="CU141" t="s">
        <v>826</v>
      </c>
      <c r="CV141" s="15">
        <v>3</v>
      </c>
      <c r="CW141">
        <v>10</v>
      </c>
      <c r="CX141" t="s">
        <v>1519</v>
      </c>
      <c r="CY141" t="s">
        <v>2006</v>
      </c>
      <c r="CZ141" s="15">
        <v>5</v>
      </c>
      <c r="DA141">
        <v>10</v>
      </c>
      <c r="DB141" t="s">
        <v>1355</v>
      </c>
      <c r="DC141" t="s">
        <v>2006</v>
      </c>
      <c r="DD141" s="15">
        <v>5</v>
      </c>
      <c r="DE141">
        <v>10</v>
      </c>
      <c r="DF141" t="s">
        <v>1268</v>
      </c>
      <c r="DG141" t="s">
        <v>2103</v>
      </c>
      <c r="DH141" s="15">
        <v>4.5</v>
      </c>
      <c r="DI141">
        <v>10</v>
      </c>
      <c r="DJ141" t="s">
        <v>1338</v>
      </c>
      <c r="DK141" t="s">
        <v>529</v>
      </c>
      <c r="DL141" s="15">
        <v>6.5</v>
      </c>
      <c r="DM141">
        <v>10</v>
      </c>
      <c r="DN141" t="s">
        <v>855</v>
      </c>
      <c r="DO141" t="s">
        <v>2103</v>
      </c>
      <c r="DP141" s="15">
        <v>4</v>
      </c>
      <c r="DQ141">
        <v>10</v>
      </c>
      <c r="DR141" t="s">
        <v>1019</v>
      </c>
      <c r="DT141" t="s">
        <v>517</v>
      </c>
      <c r="DU141" s="15">
        <v>5</v>
      </c>
      <c r="DV141">
        <v>10</v>
      </c>
      <c r="DW141" t="s">
        <v>1018</v>
      </c>
      <c r="DY141" t="s">
        <v>520</v>
      </c>
      <c r="DZ141" s="15">
        <v>4.5</v>
      </c>
      <c r="EA141">
        <v>10</v>
      </c>
      <c r="EB141" t="s">
        <v>327</v>
      </c>
      <c r="ED141" s="6" t="s">
        <v>3140</v>
      </c>
      <c r="EE141" s="15">
        <v>4</v>
      </c>
      <c r="EF141">
        <v>4</v>
      </c>
      <c r="EG141" t="s">
        <v>86</v>
      </c>
      <c r="EI141" s="6" t="s">
        <v>1316</v>
      </c>
      <c r="EJ141" s="15"/>
      <c r="EK141">
        <v>4</v>
      </c>
      <c r="EL141" t="s">
        <v>172</v>
      </c>
      <c r="EN141" s="6" t="s">
        <v>2006</v>
      </c>
      <c r="EO141" s="15">
        <v>4</v>
      </c>
      <c r="EP141">
        <v>4</v>
      </c>
      <c r="EQ141" t="s">
        <v>2629</v>
      </c>
      <c r="ES141" s="6" t="s">
        <v>3140</v>
      </c>
      <c r="ET141" s="15">
        <v>4.5</v>
      </c>
      <c r="EU141">
        <v>4</v>
      </c>
      <c r="EV141" t="s">
        <v>2521</v>
      </c>
      <c r="EX141" s="6" t="s">
        <v>3140</v>
      </c>
      <c r="EY141" s="15">
        <v>4</v>
      </c>
      <c r="EZ141">
        <v>4</v>
      </c>
      <c r="FA141" t="s">
        <v>2843</v>
      </c>
      <c r="FC141" s="6" t="s">
        <v>2078</v>
      </c>
      <c r="FD141" s="15">
        <v>4</v>
      </c>
      <c r="FE141">
        <v>4</v>
      </c>
      <c r="FF141" t="s">
        <v>2521</v>
      </c>
      <c r="FH141" s="6" t="s">
        <v>3140</v>
      </c>
      <c r="FI141" s="15">
        <v>4</v>
      </c>
      <c r="FJ141">
        <v>4</v>
      </c>
      <c r="FK141" s="6" t="s">
        <v>3050</v>
      </c>
      <c r="FM141" s="6" t="s">
        <v>3140</v>
      </c>
      <c r="FN141" s="15">
        <v>2</v>
      </c>
      <c r="FP141" s="6"/>
      <c r="FS141" s="15"/>
      <c r="FT141">
        <v>4</v>
      </c>
      <c r="FU141" s="6"/>
      <c r="FX141" s="15"/>
      <c r="FY141">
        <v>4</v>
      </c>
      <c r="FZ141" s="6" t="s">
        <v>2910</v>
      </c>
      <c r="GA141">
        <v>901</v>
      </c>
      <c r="GB141" s="6" t="s">
        <v>2006</v>
      </c>
      <c r="GC141" s="15">
        <v>3</v>
      </c>
      <c r="GD141">
        <v>4</v>
      </c>
      <c r="GE141" s="6" t="s">
        <v>3180</v>
      </c>
      <c r="GF141" s="6">
        <v>1212</v>
      </c>
      <c r="GG141" s="6" t="s">
        <v>3140</v>
      </c>
      <c r="GH141" s="15">
        <v>0.5</v>
      </c>
    </row>
    <row r="142" spans="1:191" x14ac:dyDescent="0.4">
      <c r="D142"/>
      <c r="H142" s="66"/>
      <c r="L142"/>
      <c r="P142" s="66"/>
      <c r="T142" s="66"/>
      <c r="X142"/>
      <c r="AB142"/>
      <c r="AF142"/>
      <c r="AJ142" s="66"/>
      <c r="AN142"/>
      <c r="AR142"/>
      <c r="AV142"/>
      <c r="AZ142"/>
      <c r="BD142"/>
      <c r="BH142" s="66"/>
      <c r="BL142"/>
      <c r="BP142"/>
      <c r="BT142" s="18"/>
      <c r="BU142">
        <v>11</v>
      </c>
      <c r="BV142" t="s">
        <v>1801</v>
      </c>
      <c r="BW142" t="s">
        <v>2103</v>
      </c>
      <c r="BX142" s="15">
        <v>2</v>
      </c>
      <c r="BY142">
        <v>11</v>
      </c>
      <c r="BZ142" t="s">
        <v>1651</v>
      </c>
      <c r="CA142" t="s">
        <v>2006</v>
      </c>
      <c r="CB142" s="15">
        <v>1</v>
      </c>
      <c r="CC142" s="46">
        <v>11</v>
      </c>
      <c r="CD142" s="46" t="s">
        <v>1085</v>
      </c>
      <c r="CE142" s="46" t="s">
        <v>1858</v>
      </c>
      <c r="CF142" s="47">
        <v>5</v>
      </c>
      <c r="CG142">
        <v>11</v>
      </c>
      <c r="CH142" t="s">
        <v>1739</v>
      </c>
      <c r="CI142" t="s">
        <v>521</v>
      </c>
      <c r="CJ142" s="15">
        <v>5</v>
      </c>
      <c r="CK142">
        <v>11</v>
      </c>
      <c r="CL142" t="s">
        <v>987</v>
      </c>
      <c r="CM142" t="s">
        <v>2006</v>
      </c>
      <c r="CN142" s="15">
        <v>2</v>
      </c>
      <c r="CO142">
        <v>11</v>
      </c>
      <c r="CP142" t="s">
        <v>1179</v>
      </c>
      <c r="CQ142" t="s">
        <v>2006</v>
      </c>
      <c r="CR142" s="15">
        <v>5</v>
      </c>
      <c r="CS142" s="46">
        <v>11</v>
      </c>
      <c r="CT142" s="46" t="s">
        <v>904</v>
      </c>
      <c r="CU142" s="46" t="s">
        <v>1858</v>
      </c>
      <c r="CV142" s="47">
        <v>2.5</v>
      </c>
      <c r="CW142">
        <v>11</v>
      </c>
      <c r="CX142" t="s">
        <v>1520</v>
      </c>
      <c r="CY142" t="s">
        <v>2006</v>
      </c>
      <c r="CZ142" s="15">
        <v>4.5</v>
      </c>
      <c r="DA142">
        <v>11</v>
      </c>
      <c r="DB142" t="s">
        <v>1554</v>
      </c>
      <c r="DC142" t="s">
        <v>2006</v>
      </c>
      <c r="DD142" s="15">
        <v>5</v>
      </c>
      <c r="DE142">
        <v>11</v>
      </c>
      <c r="DF142" t="s">
        <v>1468</v>
      </c>
      <c r="DG142" t="s">
        <v>527</v>
      </c>
      <c r="DH142" s="15">
        <v>4</v>
      </c>
      <c r="DI142">
        <v>11</v>
      </c>
      <c r="DJ142" t="s">
        <v>1339</v>
      </c>
      <c r="DK142" t="s">
        <v>519</v>
      </c>
      <c r="DL142" s="15">
        <v>6</v>
      </c>
      <c r="DM142">
        <v>11</v>
      </c>
      <c r="DN142" t="s">
        <v>856</v>
      </c>
      <c r="DO142" s="6" t="s">
        <v>1331</v>
      </c>
      <c r="DP142" s="15">
        <v>3.5</v>
      </c>
      <c r="DQ142">
        <v>11</v>
      </c>
      <c r="DR142" t="s">
        <v>844</v>
      </c>
      <c r="DT142" t="s">
        <v>2103</v>
      </c>
      <c r="DU142" s="15">
        <v>5</v>
      </c>
      <c r="DV142">
        <v>11</v>
      </c>
      <c r="DW142" t="s">
        <v>449</v>
      </c>
      <c r="DY142" s="6" t="s">
        <v>3140</v>
      </c>
      <c r="DZ142" s="15">
        <v>4</v>
      </c>
      <c r="EA142">
        <v>11</v>
      </c>
      <c r="EB142" t="s">
        <v>75</v>
      </c>
      <c r="ED142" t="s">
        <v>520</v>
      </c>
      <c r="EE142" s="15">
        <v>3.5</v>
      </c>
      <c r="EF142">
        <v>5</v>
      </c>
      <c r="EG142" t="s">
        <v>403</v>
      </c>
      <c r="EI142" s="6" t="s">
        <v>2078</v>
      </c>
      <c r="EJ142" s="15"/>
      <c r="EK142">
        <v>5</v>
      </c>
      <c r="EL142" t="s">
        <v>163</v>
      </c>
      <c r="EN142" s="6" t="s">
        <v>2979</v>
      </c>
      <c r="EO142" s="15">
        <v>3</v>
      </c>
      <c r="EP142">
        <v>5</v>
      </c>
      <c r="EQ142" t="s">
        <v>2630</v>
      </c>
      <c r="ES142" t="s">
        <v>2599</v>
      </c>
      <c r="ET142" s="15">
        <v>3.5</v>
      </c>
      <c r="EU142">
        <v>5</v>
      </c>
      <c r="EV142" t="s">
        <v>2689</v>
      </c>
      <c r="EX142" t="s">
        <v>2599</v>
      </c>
      <c r="EY142" s="15">
        <v>4</v>
      </c>
      <c r="EZ142">
        <v>5</v>
      </c>
      <c r="FA142" t="s">
        <v>2844</v>
      </c>
      <c r="FC142" s="6" t="s">
        <v>2979</v>
      </c>
      <c r="FD142" s="15">
        <v>3</v>
      </c>
      <c r="FE142">
        <v>5</v>
      </c>
      <c r="FF142" t="s">
        <v>2855</v>
      </c>
      <c r="FH142" s="6" t="s">
        <v>1366</v>
      </c>
      <c r="FI142" s="15">
        <v>3.5</v>
      </c>
      <c r="FJ142">
        <v>5</v>
      </c>
      <c r="FK142" s="6" t="s">
        <v>3146</v>
      </c>
      <c r="FM142" s="6" t="s">
        <v>3140</v>
      </c>
      <c r="FN142" s="15">
        <v>1.5</v>
      </c>
      <c r="FP142" s="6"/>
      <c r="FS142" s="15"/>
      <c r="FT142">
        <v>5</v>
      </c>
      <c r="FU142" s="6"/>
      <c r="FX142" s="15"/>
      <c r="FY142">
        <v>5</v>
      </c>
      <c r="FZ142" s="6" t="s">
        <v>3372</v>
      </c>
      <c r="GA142">
        <v>950</v>
      </c>
      <c r="GB142" s="6" t="s">
        <v>2078</v>
      </c>
      <c r="GC142" s="15">
        <v>1.5</v>
      </c>
      <c r="GH142" s="15"/>
    </row>
    <row r="143" spans="1:191" x14ac:dyDescent="0.4">
      <c r="D143"/>
      <c r="H143" s="66"/>
      <c r="L143"/>
      <c r="P143" s="66"/>
      <c r="T143" s="66"/>
      <c r="X143"/>
      <c r="AB143"/>
      <c r="AF143"/>
      <c r="AJ143" s="66"/>
      <c r="AN143"/>
      <c r="AR143"/>
      <c r="AV143"/>
      <c r="AZ143"/>
      <c r="BD143"/>
      <c r="BH143" s="66"/>
      <c r="BL143"/>
      <c r="BP143"/>
      <c r="BT143" s="18"/>
      <c r="BU143">
        <v>12</v>
      </c>
      <c r="BV143" t="s">
        <v>1802</v>
      </c>
      <c r="BW143" t="s">
        <v>2006</v>
      </c>
      <c r="BX143" s="15">
        <v>2</v>
      </c>
      <c r="CB143" s="15"/>
      <c r="CC143">
        <v>12</v>
      </c>
      <c r="CD143" t="s">
        <v>1407</v>
      </c>
      <c r="CE143" t="s">
        <v>2006</v>
      </c>
      <c r="CF143" s="15">
        <v>5</v>
      </c>
      <c r="CG143">
        <v>12</v>
      </c>
      <c r="CH143" t="s">
        <v>1542</v>
      </c>
      <c r="CI143" t="s">
        <v>2006</v>
      </c>
      <c r="CJ143" s="15">
        <v>5</v>
      </c>
      <c r="CK143">
        <v>12</v>
      </c>
      <c r="CL143" t="s">
        <v>1304</v>
      </c>
      <c r="CM143" s="46" t="s">
        <v>2006</v>
      </c>
      <c r="CN143" s="15">
        <v>2</v>
      </c>
      <c r="CO143">
        <v>12</v>
      </c>
      <c r="CP143" t="s">
        <v>1637</v>
      </c>
      <c r="CQ143" t="s">
        <v>2103</v>
      </c>
      <c r="CR143" s="15">
        <v>4.5</v>
      </c>
      <c r="CS143">
        <v>12</v>
      </c>
      <c r="CT143" t="s">
        <v>905</v>
      </c>
      <c r="CU143" t="s">
        <v>520</v>
      </c>
      <c r="CV143" s="15">
        <v>2</v>
      </c>
      <c r="CW143">
        <v>12</v>
      </c>
      <c r="CX143" t="s">
        <v>1319</v>
      </c>
      <c r="CY143" t="s">
        <v>2103</v>
      </c>
      <c r="CZ143" s="15">
        <v>2</v>
      </c>
      <c r="DA143">
        <v>12</v>
      </c>
      <c r="DB143" t="s">
        <v>1555</v>
      </c>
      <c r="DC143" t="s">
        <v>2006</v>
      </c>
      <c r="DD143" s="15">
        <v>4.5</v>
      </c>
      <c r="DE143">
        <v>12</v>
      </c>
      <c r="DF143" t="s">
        <v>1558</v>
      </c>
      <c r="DG143" t="s">
        <v>767</v>
      </c>
      <c r="DH143" s="15">
        <v>4</v>
      </c>
      <c r="DI143">
        <v>12</v>
      </c>
      <c r="DJ143" t="s">
        <v>1340</v>
      </c>
      <c r="DK143" t="s">
        <v>1895</v>
      </c>
      <c r="DL143" s="15">
        <v>5.5</v>
      </c>
      <c r="DM143">
        <v>12</v>
      </c>
      <c r="DN143" t="s">
        <v>857</v>
      </c>
      <c r="DO143" t="s">
        <v>2103</v>
      </c>
      <c r="DP143" s="15">
        <v>3.5</v>
      </c>
      <c r="DQ143">
        <v>12</v>
      </c>
      <c r="DR143" t="s">
        <v>845</v>
      </c>
      <c r="DT143" t="s">
        <v>271</v>
      </c>
      <c r="DU143" s="15">
        <v>4</v>
      </c>
      <c r="DV143">
        <v>12</v>
      </c>
      <c r="DW143" t="s">
        <v>975</v>
      </c>
      <c r="DY143" t="s">
        <v>2103</v>
      </c>
      <c r="DZ143" s="15">
        <v>3.5</v>
      </c>
      <c r="EA143">
        <v>12</v>
      </c>
      <c r="EB143" t="s">
        <v>328</v>
      </c>
      <c r="ED143" s="6" t="s">
        <v>3140</v>
      </c>
      <c r="EE143" s="15">
        <v>3</v>
      </c>
      <c r="EF143">
        <v>6</v>
      </c>
      <c r="EG143" t="s">
        <v>87</v>
      </c>
      <c r="EI143" t="s">
        <v>2465</v>
      </c>
      <c r="EJ143" s="15"/>
      <c r="EK143">
        <v>6</v>
      </c>
      <c r="EL143" t="s">
        <v>123</v>
      </c>
      <c r="EN143" t="s">
        <v>48</v>
      </c>
      <c r="EO143" s="15">
        <v>3</v>
      </c>
      <c r="EP143">
        <v>6</v>
      </c>
      <c r="EQ143" t="s">
        <v>2631</v>
      </c>
      <c r="ES143" s="6" t="s">
        <v>2006</v>
      </c>
      <c r="ET143" s="15">
        <v>3</v>
      </c>
      <c r="EU143">
        <v>6</v>
      </c>
      <c r="EV143" t="s">
        <v>2655</v>
      </c>
      <c r="EX143" s="6" t="s">
        <v>3197</v>
      </c>
      <c r="EY143" s="15">
        <v>3.5</v>
      </c>
      <c r="EZ143">
        <v>6</v>
      </c>
      <c r="FA143" t="s">
        <v>2738</v>
      </c>
      <c r="FC143" s="6" t="s">
        <v>2078</v>
      </c>
      <c r="FD143" s="15">
        <v>2</v>
      </c>
      <c r="FE143">
        <v>6</v>
      </c>
      <c r="FF143" t="s">
        <v>2844</v>
      </c>
      <c r="FH143" s="6" t="s">
        <v>2979</v>
      </c>
      <c r="FI143" s="15">
        <v>3</v>
      </c>
      <c r="FJ143" s="117">
        <v>6</v>
      </c>
      <c r="FK143" s="133" t="s">
        <v>3147</v>
      </c>
      <c r="FL143" s="117"/>
      <c r="FM143" s="133" t="s">
        <v>1858</v>
      </c>
      <c r="FN143" s="118">
        <v>0</v>
      </c>
      <c r="FP143" s="6"/>
      <c r="FS143" s="15"/>
      <c r="FT143">
        <v>6</v>
      </c>
      <c r="FU143" s="6"/>
      <c r="FX143" s="15"/>
      <c r="FY143">
        <v>6</v>
      </c>
      <c r="FZ143" s="6" t="s">
        <v>3088</v>
      </c>
      <c r="GA143">
        <v>975</v>
      </c>
      <c r="GB143" s="6" t="s">
        <v>2006</v>
      </c>
      <c r="GC143" s="15">
        <v>0</v>
      </c>
      <c r="GH143" s="15"/>
    </row>
    <row r="144" spans="1:191" x14ac:dyDescent="0.4">
      <c r="D144"/>
      <c r="H144" s="66"/>
      <c r="L144"/>
      <c r="P144" s="66"/>
      <c r="T144" s="66"/>
      <c r="X144"/>
      <c r="AB144"/>
      <c r="AF144"/>
      <c r="AJ144" s="66"/>
      <c r="AN144"/>
      <c r="AR144"/>
      <c r="AV144"/>
      <c r="AZ144"/>
      <c r="BD144"/>
      <c r="BH144" s="66"/>
      <c r="BL144"/>
      <c r="BP144"/>
      <c r="BT144" s="18"/>
      <c r="BX144" s="18"/>
      <c r="CB144" s="18"/>
      <c r="CC144" s="46">
        <v>13</v>
      </c>
      <c r="CD144" s="46" t="s">
        <v>1086</v>
      </c>
      <c r="CE144" s="46" t="s">
        <v>1858</v>
      </c>
      <c r="CF144" s="47">
        <v>4.5</v>
      </c>
      <c r="CG144">
        <v>13</v>
      </c>
      <c r="CH144" t="s">
        <v>1543</v>
      </c>
      <c r="CI144" t="s">
        <v>2006</v>
      </c>
      <c r="CJ144" s="15">
        <v>5</v>
      </c>
      <c r="CK144" s="46">
        <v>13</v>
      </c>
      <c r="CL144" s="46" t="s">
        <v>988</v>
      </c>
      <c r="CM144" s="46" t="s">
        <v>1858</v>
      </c>
      <c r="CN144" s="47">
        <v>2</v>
      </c>
      <c r="CO144">
        <v>13</v>
      </c>
      <c r="CP144" t="s">
        <v>1638</v>
      </c>
      <c r="CQ144" t="s">
        <v>2121</v>
      </c>
      <c r="CR144" s="15">
        <v>4.5</v>
      </c>
      <c r="CS144">
        <v>13</v>
      </c>
      <c r="CT144" t="s">
        <v>1555</v>
      </c>
      <c r="CU144" t="s">
        <v>2103</v>
      </c>
      <c r="CV144" s="15">
        <v>1.5</v>
      </c>
      <c r="CW144">
        <v>13</v>
      </c>
      <c r="CX144" t="s">
        <v>1320</v>
      </c>
      <c r="CY144" t="s">
        <v>2006</v>
      </c>
      <c r="CZ144" s="15">
        <v>1</v>
      </c>
      <c r="DA144">
        <v>13</v>
      </c>
      <c r="DB144" t="s">
        <v>1556</v>
      </c>
      <c r="DC144" t="s">
        <v>2006</v>
      </c>
      <c r="DD144" s="15">
        <v>4</v>
      </c>
      <c r="DE144">
        <v>13</v>
      </c>
      <c r="DF144" t="s">
        <v>1469</v>
      </c>
      <c r="DG144" t="s">
        <v>2121</v>
      </c>
      <c r="DH144" s="15">
        <v>4</v>
      </c>
      <c r="DI144">
        <v>13</v>
      </c>
      <c r="DJ144" t="s">
        <v>1341</v>
      </c>
      <c r="DK144" t="s">
        <v>2103</v>
      </c>
      <c r="DL144" s="15">
        <v>5.5</v>
      </c>
      <c r="DM144">
        <v>13</v>
      </c>
      <c r="DN144" t="s">
        <v>858</v>
      </c>
      <c r="DO144" t="s">
        <v>2121</v>
      </c>
      <c r="DP144" s="15">
        <v>3</v>
      </c>
      <c r="DQ144">
        <v>13</v>
      </c>
      <c r="DR144" t="s">
        <v>846</v>
      </c>
      <c r="DT144" t="s">
        <v>2103</v>
      </c>
      <c r="DU144" s="15">
        <v>4</v>
      </c>
      <c r="DV144">
        <v>13</v>
      </c>
      <c r="DW144" t="s">
        <v>450</v>
      </c>
      <c r="DY144" t="s">
        <v>520</v>
      </c>
      <c r="DZ144" s="15">
        <v>3</v>
      </c>
      <c r="EA144">
        <v>13</v>
      </c>
      <c r="EB144" t="s">
        <v>858</v>
      </c>
      <c r="ED144" s="6" t="s">
        <v>2078</v>
      </c>
      <c r="EE144" s="15">
        <v>3</v>
      </c>
      <c r="EF144">
        <v>7</v>
      </c>
      <c r="EG144" t="s">
        <v>88</v>
      </c>
      <c r="EI144" t="s">
        <v>2465</v>
      </c>
      <c r="EJ144" s="15"/>
      <c r="EK144">
        <v>7</v>
      </c>
      <c r="EL144" t="s">
        <v>143</v>
      </c>
      <c r="EN144" t="s">
        <v>48</v>
      </c>
      <c r="EO144" s="15">
        <v>2.5</v>
      </c>
      <c r="EP144">
        <v>7</v>
      </c>
      <c r="EQ144" t="s">
        <v>2632</v>
      </c>
      <c r="ES144" s="6" t="s">
        <v>1316</v>
      </c>
      <c r="ET144" s="15">
        <v>2</v>
      </c>
      <c r="EU144">
        <v>7</v>
      </c>
      <c r="EV144" t="s">
        <v>2630</v>
      </c>
      <c r="EX144" t="s">
        <v>2599</v>
      </c>
      <c r="EY144" s="15">
        <v>2</v>
      </c>
      <c r="EZ144">
        <v>7</v>
      </c>
      <c r="FA144" t="s">
        <v>2845</v>
      </c>
      <c r="FC144" s="6" t="s">
        <v>2160</v>
      </c>
      <c r="FD144" s="15">
        <v>1.5</v>
      </c>
      <c r="FE144">
        <v>7</v>
      </c>
      <c r="FF144" t="s">
        <v>3034</v>
      </c>
      <c r="FH144" t="s">
        <v>2599</v>
      </c>
      <c r="FI144" s="15">
        <v>1</v>
      </c>
      <c r="FN144" s="15"/>
      <c r="FP144" s="6"/>
      <c r="FS144" s="15"/>
      <c r="FX144" s="15"/>
      <c r="GC144" s="15"/>
      <c r="GH144" s="15"/>
    </row>
    <row r="145" spans="4:193" ht="12.6" x14ac:dyDescent="0.45">
      <c r="D145"/>
      <c r="H145" s="66"/>
      <c r="L145"/>
      <c r="P145" s="66"/>
      <c r="T145" s="66"/>
      <c r="X145"/>
      <c r="AB145"/>
      <c r="AF145"/>
      <c r="AJ145" s="66"/>
      <c r="AN145"/>
      <c r="AR145"/>
      <c r="AV145"/>
      <c r="AZ145"/>
      <c r="BD145"/>
      <c r="BH145" s="66"/>
      <c r="BL145"/>
      <c r="BP145"/>
      <c r="BT145" s="18"/>
      <c r="BX145" s="18"/>
      <c r="CB145" s="18"/>
      <c r="CC145">
        <v>14</v>
      </c>
      <c r="CD145" t="s">
        <v>1288</v>
      </c>
      <c r="CE145" t="s">
        <v>2006</v>
      </c>
      <c r="CF145" s="15">
        <v>4.5</v>
      </c>
      <c r="CG145">
        <v>14</v>
      </c>
      <c r="CH145" t="s">
        <v>1551</v>
      </c>
      <c r="CI145" t="s">
        <v>2006</v>
      </c>
      <c r="CJ145" s="15">
        <v>5</v>
      </c>
      <c r="CN145" s="15"/>
      <c r="CO145">
        <v>14</v>
      </c>
      <c r="CP145" t="s">
        <v>1639</v>
      </c>
      <c r="CQ145" t="s">
        <v>2121</v>
      </c>
      <c r="CR145" s="15">
        <v>4.5</v>
      </c>
      <c r="CS145" s="46">
        <v>14</v>
      </c>
      <c r="CT145" s="46" t="s">
        <v>906</v>
      </c>
      <c r="CU145" s="46" t="s">
        <v>1858</v>
      </c>
      <c r="CV145" s="47">
        <v>0</v>
      </c>
      <c r="CZ145" s="15"/>
      <c r="DA145">
        <v>14</v>
      </c>
      <c r="DB145" t="s">
        <v>1557</v>
      </c>
      <c r="DC145" t="s">
        <v>2006</v>
      </c>
      <c r="DD145" s="15">
        <v>4</v>
      </c>
      <c r="DE145" s="46">
        <v>14</v>
      </c>
      <c r="DF145" s="46" t="s">
        <v>1470</v>
      </c>
      <c r="DG145" s="46" t="s">
        <v>2236</v>
      </c>
      <c r="DH145" s="47">
        <v>3.5</v>
      </c>
      <c r="DI145">
        <v>14</v>
      </c>
      <c r="DJ145" t="s">
        <v>1556</v>
      </c>
      <c r="DK145" s="5" t="s">
        <v>1896</v>
      </c>
      <c r="DL145" s="15">
        <v>4.5</v>
      </c>
      <c r="DM145">
        <v>14</v>
      </c>
      <c r="DN145" t="s">
        <v>859</v>
      </c>
      <c r="DO145" t="s">
        <v>520</v>
      </c>
      <c r="DP145" s="15">
        <v>2</v>
      </c>
      <c r="DQ145">
        <v>14</v>
      </c>
      <c r="DR145" t="s">
        <v>847</v>
      </c>
      <c r="DT145" t="s">
        <v>2103</v>
      </c>
      <c r="DU145" s="15">
        <v>2</v>
      </c>
      <c r="DV145">
        <v>14</v>
      </c>
      <c r="DW145" t="s">
        <v>858</v>
      </c>
      <c r="DY145" t="s">
        <v>451</v>
      </c>
      <c r="DZ145" s="15">
        <v>2.5</v>
      </c>
      <c r="EA145">
        <v>14</v>
      </c>
      <c r="EB145" t="s">
        <v>329</v>
      </c>
      <c r="ED145" t="s">
        <v>520</v>
      </c>
      <c r="EE145" s="15">
        <v>3</v>
      </c>
      <c r="EF145">
        <v>8</v>
      </c>
      <c r="EG145" t="s">
        <v>89</v>
      </c>
      <c r="EI145" t="s">
        <v>2465</v>
      </c>
      <c r="EJ145" s="15"/>
      <c r="EK145">
        <v>8</v>
      </c>
      <c r="EL145" t="s">
        <v>2428</v>
      </c>
      <c r="EN145" t="s">
        <v>48</v>
      </c>
      <c r="EO145" s="15">
        <v>1</v>
      </c>
      <c r="ET145" s="15"/>
      <c r="EU145">
        <v>8</v>
      </c>
      <c r="EV145" t="s">
        <v>2722</v>
      </c>
      <c r="EX145" t="s">
        <v>2599</v>
      </c>
      <c r="EY145" s="15">
        <v>1</v>
      </c>
      <c r="FD145" s="15"/>
      <c r="FE145">
        <v>8</v>
      </c>
      <c r="FF145" t="s">
        <v>3035</v>
      </c>
      <c r="FH145" t="s">
        <v>2599</v>
      </c>
      <c r="FI145" s="15">
        <v>0</v>
      </c>
      <c r="FN145" s="15"/>
      <c r="FP145" s="6"/>
      <c r="FS145" s="15"/>
      <c r="FX145" s="15"/>
      <c r="GC145" s="15"/>
      <c r="GH145" s="15"/>
    </row>
    <row r="146" spans="4:193" x14ac:dyDescent="0.4">
      <c r="D146"/>
      <c r="H146" s="66"/>
      <c r="L146"/>
      <c r="P146" s="66"/>
      <c r="T146" s="66"/>
      <c r="X146"/>
      <c r="AB146"/>
      <c r="AF146"/>
      <c r="AJ146" s="66"/>
      <c r="AN146"/>
      <c r="AR146"/>
      <c r="AV146"/>
      <c r="AZ146"/>
      <c r="BD146"/>
      <c r="BH146" s="66"/>
      <c r="BL146"/>
      <c r="BP146"/>
      <c r="BT146" s="18"/>
      <c r="BX146" s="18"/>
      <c r="CB146" s="18"/>
      <c r="CC146">
        <v>15</v>
      </c>
      <c r="CD146" t="s">
        <v>1289</v>
      </c>
      <c r="CE146" t="s">
        <v>2006</v>
      </c>
      <c r="CF146" s="15">
        <v>4</v>
      </c>
      <c r="CG146" s="46">
        <v>15</v>
      </c>
      <c r="CH146" s="46" t="s">
        <v>1544</v>
      </c>
      <c r="CI146" s="46" t="s">
        <v>1858</v>
      </c>
      <c r="CJ146" s="47">
        <v>5</v>
      </c>
      <c r="CN146" s="15"/>
      <c r="CO146" s="46">
        <v>15</v>
      </c>
      <c r="CP146" s="46" t="s">
        <v>1182</v>
      </c>
      <c r="CQ146" s="46" t="s">
        <v>1858</v>
      </c>
      <c r="CR146" s="47">
        <v>4</v>
      </c>
      <c r="CV146" s="15"/>
      <c r="CZ146" s="15"/>
      <c r="DA146">
        <v>15</v>
      </c>
      <c r="DB146" t="s">
        <v>1558</v>
      </c>
      <c r="DC146" t="s">
        <v>767</v>
      </c>
      <c r="DD146" s="15">
        <v>4</v>
      </c>
      <c r="DE146">
        <v>15</v>
      </c>
      <c r="DF146" t="s">
        <v>1471</v>
      </c>
      <c r="DG146" t="s">
        <v>527</v>
      </c>
      <c r="DH146" s="15">
        <v>3</v>
      </c>
      <c r="DI146">
        <v>15</v>
      </c>
      <c r="DJ146" t="s">
        <v>1342</v>
      </c>
      <c r="DK146" t="s">
        <v>1895</v>
      </c>
      <c r="DL146" s="15">
        <v>4.5</v>
      </c>
      <c r="DM146">
        <v>15</v>
      </c>
      <c r="DN146" t="s">
        <v>860</v>
      </c>
      <c r="DO146" t="s">
        <v>2103</v>
      </c>
      <c r="DP146" s="15">
        <v>1.5</v>
      </c>
      <c r="DQ146">
        <v>15</v>
      </c>
      <c r="DR146" t="s">
        <v>848</v>
      </c>
      <c r="DT146" t="s">
        <v>2103</v>
      </c>
      <c r="DU146" s="15">
        <v>1</v>
      </c>
      <c r="DV146">
        <v>15</v>
      </c>
      <c r="DW146" t="s">
        <v>452</v>
      </c>
      <c r="DY146" t="s">
        <v>526</v>
      </c>
      <c r="DZ146" s="15">
        <v>1.5</v>
      </c>
      <c r="EA146">
        <v>15</v>
      </c>
      <c r="EB146" t="s">
        <v>1016</v>
      </c>
      <c r="ED146" s="6" t="s">
        <v>2006</v>
      </c>
      <c r="EE146" s="15">
        <v>3</v>
      </c>
      <c r="EJ146" s="15"/>
      <c r="EO146" s="15"/>
      <c r="ET146" s="15"/>
      <c r="EY146" s="15"/>
      <c r="FD146" s="15"/>
      <c r="FI146" s="15"/>
      <c r="FN146" s="15"/>
      <c r="FP146" s="6"/>
      <c r="FS146" s="15"/>
      <c r="FX146" s="15"/>
      <c r="GC146" s="15"/>
      <c r="GH146" s="15"/>
    </row>
    <row r="147" spans="4:193" x14ac:dyDescent="0.4">
      <c r="D147"/>
      <c r="H147" s="66"/>
      <c r="L147"/>
      <c r="P147" s="66"/>
      <c r="T147" s="66"/>
      <c r="X147"/>
      <c r="AB147"/>
      <c r="AF147"/>
      <c r="AJ147" s="66"/>
      <c r="AN147"/>
      <c r="AR147"/>
      <c r="AV147"/>
      <c r="AZ147"/>
      <c r="BD147"/>
      <c r="BH147" s="66"/>
      <c r="BL147"/>
      <c r="BP147"/>
      <c r="BT147" s="18"/>
      <c r="BX147" s="18"/>
      <c r="CB147" s="18"/>
      <c r="CC147">
        <v>16</v>
      </c>
      <c r="CD147" t="s">
        <v>1089</v>
      </c>
      <c r="CE147" t="s">
        <v>2006</v>
      </c>
      <c r="CF147" s="15">
        <v>4</v>
      </c>
      <c r="CG147" s="46">
        <v>16</v>
      </c>
      <c r="CH147" s="46" t="s">
        <v>1086</v>
      </c>
      <c r="CI147" s="46" t="s">
        <v>1858</v>
      </c>
      <c r="CJ147" s="47">
        <v>4.5</v>
      </c>
      <c r="CN147" s="15"/>
      <c r="CO147">
        <v>16</v>
      </c>
      <c r="CP147" t="s">
        <v>1640</v>
      </c>
      <c r="CQ147" t="s">
        <v>527</v>
      </c>
      <c r="CR147" s="15">
        <v>4</v>
      </c>
      <c r="CV147" s="15"/>
      <c r="CZ147" s="15"/>
      <c r="DA147">
        <v>16</v>
      </c>
      <c r="DB147" t="s">
        <v>1559</v>
      </c>
      <c r="DC147" t="s">
        <v>2006</v>
      </c>
      <c r="DD147" s="15">
        <v>3</v>
      </c>
      <c r="DE147">
        <v>16</v>
      </c>
      <c r="DF147" t="s">
        <v>1275</v>
      </c>
      <c r="DG147" t="s">
        <v>2121</v>
      </c>
      <c r="DH147" s="15">
        <v>2.5</v>
      </c>
      <c r="DI147">
        <v>16</v>
      </c>
      <c r="DJ147" t="s">
        <v>1343</v>
      </c>
      <c r="DK147" s="6" t="s">
        <v>1331</v>
      </c>
      <c r="DL147" s="15">
        <v>3</v>
      </c>
      <c r="DM147">
        <v>16</v>
      </c>
      <c r="DN147" t="s">
        <v>685</v>
      </c>
      <c r="DO147" t="s">
        <v>520</v>
      </c>
      <c r="DP147" s="15">
        <v>0</v>
      </c>
      <c r="DU147" s="15"/>
      <c r="DV147">
        <v>16</v>
      </c>
      <c r="DW147" t="s">
        <v>453</v>
      </c>
      <c r="DY147" t="s">
        <v>526</v>
      </c>
      <c r="DZ147" s="43">
        <v>0</v>
      </c>
      <c r="EA147">
        <v>16</v>
      </c>
      <c r="EB147" t="s">
        <v>330</v>
      </c>
      <c r="ED147" t="s">
        <v>520</v>
      </c>
      <c r="EE147" s="43">
        <v>3</v>
      </c>
      <c r="EG147" s="1" t="s">
        <v>232</v>
      </c>
      <c r="EJ147" s="43"/>
      <c r="EL147" s="1" t="s">
        <v>308</v>
      </c>
      <c r="EO147" s="43"/>
      <c r="EQ147" s="1" t="s">
        <v>308</v>
      </c>
      <c r="ET147" s="43"/>
      <c r="EV147" s="1" t="s">
        <v>2708</v>
      </c>
      <c r="EY147" s="43"/>
      <c r="FA147" s="1" t="s">
        <v>2708</v>
      </c>
      <c r="FD147" s="43"/>
      <c r="FF147" s="1" t="s">
        <v>2708</v>
      </c>
      <c r="FI147" s="43"/>
      <c r="FK147" s="1" t="s">
        <v>2708</v>
      </c>
      <c r="FN147" s="43"/>
      <c r="FP147" s="6"/>
      <c r="FS147" s="15"/>
      <c r="FU147" s="1" t="s">
        <v>2708</v>
      </c>
      <c r="FX147" s="43"/>
      <c r="FZ147" s="1" t="s">
        <v>2708</v>
      </c>
      <c r="GC147" s="43"/>
      <c r="GE147" s="1" t="s">
        <v>2708</v>
      </c>
      <c r="GH147" s="43"/>
    </row>
    <row r="148" spans="4:193" x14ac:dyDescent="0.4">
      <c r="D148"/>
      <c r="H148" s="66"/>
      <c r="L148"/>
      <c r="P148" s="66"/>
      <c r="T148" s="66"/>
      <c r="X148"/>
      <c r="AB148"/>
      <c r="AF148"/>
      <c r="AJ148" s="66"/>
      <c r="AN148"/>
      <c r="AR148"/>
      <c r="AV148"/>
      <c r="AZ148"/>
      <c r="BD148"/>
      <c r="BH148" s="66"/>
      <c r="BL148"/>
      <c r="BP148"/>
      <c r="BT148" s="18"/>
      <c r="BX148" s="18"/>
      <c r="CB148" s="18"/>
      <c r="CC148">
        <v>17</v>
      </c>
      <c r="CD148" t="s">
        <v>1652</v>
      </c>
      <c r="CE148" t="s">
        <v>2006</v>
      </c>
      <c r="CF148" s="15">
        <v>3.5</v>
      </c>
      <c r="CG148" s="46">
        <v>17</v>
      </c>
      <c r="CH148" s="46" t="s">
        <v>1545</v>
      </c>
      <c r="CI148" s="46" t="s">
        <v>1858</v>
      </c>
      <c r="CJ148" s="47">
        <v>4.5</v>
      </c>
      <c r="CN148" s="15"/>
      <c r="CO148">
        <v>17</v>
      </c>
      <c r="CP148" t="s">
        <v>1641</v>
      </c>
      <c r="CQ148" t="s">
        <v>527</v>
      </c>
      <c r="CR148" s="15">
        <v>4</v>
      </c>
      <c r="CV148" s="15"/>
      <c r="CZ148" s="15"/>
      <c r="DA148">
        <v>17</v>
      </c>
      <c r="DB148" t="s">
        <v>1560</v>
      </c>
      <c r="DC148" t="s">
        <v>2006</v>
      </c>
      <c r="DD148" s="15">
        <v>3</v>
      </c>
      <c r="DE148">
        <v>17</v>
      </c>
      <c r="DF148" t="s">
        <v>1073</v>
      </c>
      <c r="DG148" t="s">
        <v>2103</v>
      </c>
      <c r="DH148" s="15">
        <v>2</v>
      </c>
      <c r="DI148">
        <v>17</v>
      </c>
      <c r="DJ148" t="s">
        <v>1140</v>
      </c>
      <c r="DK148" t="s">
        <v>530</v>
      </c>
      <c r="DL148" s="15">
        <v>2</v>
      </c>
      <c r="DP148" s="15"/>
      <c r="DU148" s="15"/>
      <c r="DZ148" s="15"/>
      <c r="EA148">
        <v>17</v>
      </c>
      <c r="EB148" t="s">
        <v>187</v>
      </c>
      <c r="ED148" t="s">
        <v>271</v>
      </c>
      <c r="EE148" s="15">
        <v>3</v>
      </c>
      <c r="EF148">
        <v>1</v>
      </c>
      <c r="EG148" t="s">
        <v>188</v>
      </c>
      <c r="EI148" t="s">
        <v>2465</v>
      </c>
      <c r="EJ148" s="15"/>
      <c r="EK148">
        <v>1</v>
      </c>
      <c r="EL148" t="s">
        <v>2434</v>
      </c>
      <c r="EN148" t="s">
        <v>48</v>
      </c>
      <c r="EO148" s="15">
        <v>5</v>
      </c>
      <c r="EP148">
        <v>1</v>
      </c>
      <c r="EQ148" t="s">
        <v>2639</v>
      </c>
      <c r="ES148" s="6" t="s">
        <v>1467</v>
      </c>
      <c r="ET148" s="15">
        <v>6</v>
      </c>
      <c r="EU148">
        <v>1</v>
      </c>
      <c r="EV148" t="s">
        <v>2723</v>
      </c>
      <c r="EX148" s="6" t="s">
        <v>1331</v>
      </c>
      <c r="EY148" s="15">
        <v>6</v>
      </c>
      <c r="EZ148">
        <v>1</v>
      </c>
      <c r="FA148" t="s">
        <v>2849</v>
      </c>
      <c r="FC148" t="s">
        <v>2599</v>
      </c>
      <c r="FD148" s="15">
        <v>5</v>
      </c>
      <c r="FE148">
        <v>1</v>
      </c>
      <c r="FF148" t="s">
        <v>3040</v>
      </c>
      <c r="FH148" s="6" t="s">
        <v>2979</v>
      </c>
      <c r="FI148" s="15">
        <v>6</v>
      </c>
      <c r="FJ148">
        <v>1</v>
      </c>
      <c r="FK148" s="6" t="s">
        <v>3061</v>
      </c>
      <c r="FM148" s="6" t="s">
        <v>3294</v>
      </c>
      <c r="FN148" s="15">
        <v>5</v>
      </c>
      <c r="FP148" s="6"/>
      <c r="FS148" s="15"/>
      <c r="FT148">
        <v>1</v>
      </c>
      <c r="FU148" s="6"/>
      <c r="FX148" s="15"/>
      <c r="FY148">
        <v>1</v>
      </c>
      <c r="FZ148" s="6" t="s">
        <v>3377</v>
      </c>
      <c r="GA148">
        <v>894</v>
      </c>
      <c r="GB148" s="6" t="s">
        <v>3378</v>
      </c>
      <c r="GC148" s="15">
        <v>4</v>
      </c>
      <c r="GD148">
        <v>1</v>
      </c>
      <c r="GE148" s="6" t="s">
        <v>3203</v>
      </c>
      <c r="GF148" s="6">
        <v>1182</v>
      </c>
      <c r="GG148" s="6" t="s">
        <v>3140</v>
      </c>
      <c r="GH148" s="15">
        <v>2.5</v>
      </c>
    </row>
    <row r="149" spans="4:193" x14ac:dyDescent="0.4">
      <c r="D149"/>
      <c r="H149" s="66"/>
      <c r="L149"/>
      <c r="P149" s="66"/>
      <c r="T149" s="66"/>
      <c r="X149"/>
      <c r="AB149"/>
      <c r="AF149"/>
      <c r="AJ149" s="66"/>
      <c r="AN149"/>
      <c r="AR149"/>
      <c r="AV149"/>
      <c r="AZ149"/>
      <c r="BD149"/>
      <c r="BH149" s="66"/>
      <c r="BL149"/>
      <c r="BP149"/>
      <c r="BT149" s="15"/>
      <c r="BX149" s="18"/>
      <c r="CB149" s="18"/>
      <c r="CC149">
        <v>18</v>
      </c>
      <c r="CD149" t="s">
        <v>1090</v>
      </c>
      <c r="CE149" t="s">
        <v>2006</v>
      </c>
      <c r="CF149" s="15">
        <v>3.5</v>
      </c>
      <c r="CG149">
        <v>18</v>
      </c>
      <c r="CH149" t="s">
        <v>1435</v>
      </c>
      <c r="CI149" t="s">
        <v>2006</v>
      </c>
      <c r="CJ149" s="15">
        <v>4.5</v>
      </c>
      <c r="CN149" s="15"/>
      <c r="CO149">
        <v>18</v>
      </c>
      <c r="CP149" t="s">
        <v>1448</v>
      </c>
      <c r="CQ149" t="s">
        <v>527</v>
      </c>
      <c r="CR149" s="15">
        <v>3.5</v>
      </c>
      <c r="CV149" s="15"/>
      <c r="CZ149" s="15"/>
      <c r="DA149">
        <v>18</v>
      </c>
      <c r="DB149" t="s">
        <v>1561</v>
      </c>
      <c r="DC149" t="s">
        <v>1540</v>
      </c>
      <c r="DD149" s="15">
        <v>2.5</v>
      </c>
      <c r="DE149">
        <v>18</v>
      </c>
      <c r="DF149" t="s">
        <v>1074</v>
      </c>
      <c r="DG149" t="s">
        <v>2103</v>
      </c>
      <c r="DH149" s="15">
        <v>1</v>
      </c>
      <c r="DI149">
        <v>18</v>
      </c>
      <c r="DJ149" t="s">
        <v>1141</v>
      </c>
      <c r="DK149" t="s">
        <v>520</v>
      </c>
      <c r="DL149" s="15">
        <v>1.5</v>
      </c>
      <c r="DP149" s="15"/>
      <c r="DU149" s="15"/>
      <c r="DZ149" s="15"/>
      <c r="EA149">
        <v>18</v>
      </c>
      <c r="EB149" t="s">
        <v>188</v>
      </c>
      <c r="ED149" t="s">
        <v>520</v>
      </c>
      <c r="EE149" s="15">
        <v>3</v>
      </c>
      <c r="EF149">
        <v>2</v>
      </c>
      <c r="EG149" t="s">
        <v>235</v>
      </c>
      <c r="EI149" t="s">
        <v>2465</v>
      </c>
      <c r="EJ149" s="15"/>
      <c r="EK149">
        <v>2</v>
      </c>
      <c r="EL149" t="s">
        <v>2435</v>
      </c>
      <c r="EN149" s="6" t="s">
        <v>1540</v>
      </c>
      <c r="EO149" s="15">
        <v>5</v>
      </c>
      <c r="EP149">
        <v>2</v>
      </c>
      <c r="EQ149" t="s">
        <v>2640</v>
      </c>
      <c r="ES149" t="s">
        <v>48</v>
      </c>
      <c r="ET149" s="15">
        <v>4</v>
      </c>
      <c r="EU149">
        <v>2</v>
      </c>
      <c r="EV149" t="s">
        <v>2724</v>
      </c>
      <c r="EX149" t="s">
        <v>2599</v>
      </c>
      <c r="EY149" s="15">
        <v>4.5</v>
      </c>
      <c r="EZ149">
        <v>2</v>
      </c>
      <c r="FA149" t="s">
        <v>2645</v>
      </c>
      <c r="FC149" s="6" t="s">
        <v>1540</v>
      </c>
      <c r="FD149" s="15">
        <v>5</v>
      </c>
      <c r="FE149">
        <v>2</v>
      </c>
      <c r="FF149" t="s">
        <v>3041</v>
      </c>
      <c r="FH149" s="6" t="s">
        <v>2979</v>
      </c>
      <c r="FI149" s="15">
        <v>5</v>
      </c>
      <c r="FJ149">
        <v>2</v>
      </c>
      <c r="FK149" s="6" t="s">
        <v>2891</v>
      </c>
      <c r="FM149" s="6" t="s">
        <v>3140</v>
      </c>
      <c r="FN149" s="15">
        <v>4</v>
      </c>
      <c r="FP149" s="6"/>
      <c r="FS149" s="15"/>
      <c r="FT149">
        <v>2</v>
      </c>
      <c r="FU149" s="6"/>
      <c r="FX149" s="15"/>
      <c r="FY149">
        <v>2</v>
      </c>
      <c r="FZ149" s="6" t="s">
        <v>3105</v>
      </c>
      <c r="GA149">
        <v>864</v>
      </c>
      <c r="GB149" s="6" t="s">
        <v>3140</v>
      </c>
      <c r="GC149" s="15">
        <v>3.5</v>
      </c>
      <c r="GD149">
        <v>2</v>
      </c>
      <c r="GE149" s="6" t="s">
        <v>3389</v>
      </c>
      <c r="GF149" s="6">
        <v>918</v>
      </c>
      <c r="GG149" s="6" t="s">
        <v>3140</v>
      </c>
      <c r="GH149" s="15">
        <v>2</v>
      </c>
    </row>
    <row r="150" spans="4:193" x14ac:dyDescent="0.4">
      <c r="D150"/>
      <c r="H150" s="66"/>
      <c r="L150"/>
      <c r="P150" s="66"/>
      <c r="T150" s="66"/>
      <c r="X150"/>
      <c r="AB150"/>
      <c r="AF150"/>
      <c r="AJ150" s="66"/>
      <c r="AN150"/>
      <c r="AR150"/>
      <c r="AV150"/>
      <c r="AZ150"/>
      <c r="BD150"/>
      <c r="BH150" s="66"/>
      <c r="BL150"/>
      <c r="BP150"/>
      <c r="BT150" s="15"/>
      <c r="BX150" s="18"/>
      <c r="CB150" s="18"/>
      <c r="CC150">
        <v>19</v>
      </c>
      <c r="CD150" t="s">
        <v>1091</v>
      </c>
      <c r="CE150" t="s">
        <v>2006</v>
      </c>
      <c r="CF150" s="15">
        <v>1</v>
      </c>
      <c r="CG150" s="46">
        <v>19</v>
      </c>
      <c r="CH150" s="46" t="s">
        <v>1546</v>
      </c>
      <c r="CI150" s="46" t="s">
        <v>1858</v>
      </c>
      <c r="CJ150" s="47">
        <v>4</v>
      </c>
      <c r="CN150" s="15"/>
      <c r="CO150">
        <v>19</v>
      </c>
      <c r="CP150" t="s">
        <v>1449</v>
      </c>
      <c r="CQ150" t="s">
        <v>2103</v>
      </c>
      <c r="CR150" s="15">
        <v>3.5</v>
      </c>
      <c r="CV150" s="15"/>
      <c r="CZ150" s="15"/>
      <c r="DA150">
        <v>19</v>
      </c>
      <c r="DB150" t="s">
        <v>1365</v>
      </c>
      <c r="DC150" t="s">
        <v>2006</v>
      </c>
      <c r="DD150" s="15">
        <v>1.5</v>
      </c>
      <c r="DH150" s="15"/>
      <c r="DL150" s="15"/>
      <c r="DP150" s="15"/>
      <c r="DU150" s="15"/>
      <c r="DZ150" s="15"/>
      <c r="EA150">
        <v>19</v>
      </c>
      <c r="EB150" t="s">
        <v>189</v>
      </c>
      <c r="ED150" t="s">
        <v>520</v>
      </c>
      <c r="EE150" s="15">
        <v>2</v>
      </c>
      <c r="EF150">
        <v>3</v>
      </c>
      <c r="EG150" t="s">
        <v>236</v>
      </c>
      <c r="EI150" t="s">
        <v>2465</v>
      </c>
      <c r="EJ150" s="15"/>
      <c r="EK150">
        <v>3</v>
      </c>
      <c r="EL150" t="s">
        <v>2436</v>
      </c>
      <c r="EN150" s="6" t="s">
        <v>2006</v>
      </c>
      <c r="EO150" s="15">
        <v>3.5</v>
      </c>
      <c r="EP150">
        <v>3</v>
      </c>
      <c r="EQ150" t="s">
        <v>2641</v>
      </c>
      <c r="ES150" s="6" t="s">
        <v>2078</v>
      </c>
      <c r="ET150" s="15">
        <v>4</v>
      </c>
      <c r="EU150">
        <v>3</v>
      </c>
      <c r="EV150" t="s">
        <v>2725</v>
      </c>
      <c r="EX150" t="s">
        <v>2599</v>
      </c>
      <c r="EY150" s="15">
        <v>4.5</v>
      </c>
      <c r="EZ150">
        <v>3</v>
      </c>
      <c r="FA150" t="s">
        <v>2731</v>
      </c>
      <c r="FC150" t="s">
        <v>2599</v>
      </c>
      <c r="FD150" s="15">
        <v>5</v>
      </c>
      <c r="FE150">
        <v>3</v>
      </c>
      <c r="FF150" t="s">
        <v>2863</v>
      </c>
      <c r="FH150" s="6" t="s">
        <v>3140</v>
      </c>
      <c r="FI150" s="15">
        <v>4.5</v>
      </c>
      <c r="FJ150">
        <v>3</v>
      </c>
      <c r="FK150" s="6" t="s">
        <v>2881</v>
      </c>
      <c r="FM150" s="6" t="s">
        <v>3150</v>
      </c>
      <c r="FN150" s="15">
        <v>3</v>
      </c>
      <c r="FP150" s="6"/>
      <c r="FS150" s="15"/>
      <c r="FT150">
        <v>3</v>
      </c>
      <c r="FU150" s="6"/>
      <c r="FX150" s="15"/>
      <c r="FY150">
        <v>3</v>
      </c>
      <c r="FZ150" s="6" t="s">
        <v>2732</v>
      </c>
      <c r="GA150">
        <v>874</v>
      </c>
      <c r="GB150" s="6" t="s">
        <v>3140</v>
      </c>
      <c r="GC150" s="15">
        <v>3</v>
      </c>
      <c r="GD150">
        <v>3</v>
      </c>
      <c r="GE150" s="6" t="s">
        <v>3069</v>
      </c>
      <c r="GF150" s="6">
        <v>1108</v>
      </c>
      <c r="GG150" s="6" t="s">
        <v>2703</v>
      </c>
      <c r="GH150" s="15">
        <v>1.5</v>
      </c>
    </row>
    <row r="151" spans="4:193" x14ac:dyDescent="0.4">
      <c r="D151"/>
      <c r="H151" s="66"/>
      <c r="L151"/>
      <c r="P151" s="66"/>
      <c r="T151" s="66"/>
      <c r="X151"/>
      <c r="AB151"/>
      <c r="AF151"/>
      <c r="AJ151" s="66"/>
      <c r="AN151"/>
      <c r="AR151"/>
      <c r="AV151"/>
      <c r="AZ151"/>
      <c r="BD151"/>
      <c r="BH151" s="66"/>
      <c r="BL151"/>
      <c r="BP151"/>
      <c r="BT151" s="15"/>
      <c r="BX151" s="18"/>
      <c r="CB151" s="18"/>
      <c r="CC151">
        <v>20</v>
      </c>
      <c r="CD151" t="s">
        <v>1092</v>
      </c>
      <c r="CE151" t="s">
        <v>2078</v>
      </c>
      <c r="CF151" s="15">
        <v>0</v>
      </c>
      <c r="CG151">
        <v>20</v>
      </c>
      <c r="CH151" t="s">
        <v>1547</v>
      </c>
      <c r="CI151" t="s">
        <v>2006</v>
      </c>
      <c r="CJ151" s="15">
        <v>4</v>
      </c>
      <c r="CN151" s="15"/>
      <c r="CO151">
        <v>20</v>
      </c>
      <c r="CP151" t="s">
        <v>987</v>
      </c>
      <c r="CQ151" t="s">
        <v>2103</v>
      </c>
      <c r="CR151" s="15">
        <v>3</v>
      </c>
      <c r="CV151" s="15"/>
      <c r="CZ151" s="15"/>
      <c r="DD151" s="15"/>
      <c r="DH151" s="15"/>
      <c r="DL151" s="15"/>
      <c r="DP151" s="15"/>
      <c r="DU151" s="15"/>
      <c r="DZ151" s="15"/>
      <c r="EA151">
        <v>20</v>
      </c>
      <c r="EB151" t="s">
        <v>403</v>
      </c>
      <c r="ED151" s="6" t="s">
        <v>2078</v>
      </c>
      <c r="EE151" s="15">
        <v>2</v>
      </c>
      <c r="EF151">
        <v>4</v>
      </c>
      <c r="EG151" t="s">
        <v>237</v>
      </c>
      <c r="EI151" t="s">
        <v>2465</v>
      </c>
      <c r="EJ151" s="15"/>
      <c r="EK151">
        <v>4</v>
      </c>
      <c r="EL151" t="s">
        <v>2437</v>
      </c>
      <c r="EN151" t="s">
        <v>48</v>
      </c>
      <c r="EO151" s="15">
        <v>3</v>
      </c>
      <c r="EP151">
        <v>4</v>
      </c>
      <c r="EQ151" t="s">
        <v>2642</v>
      </c>
      <c r="ES151" s="6" t="s">
        <v>2979</v>
      </c>
      <c r="ET151" s="15">
        <v>4</v>
      </c>
      <c r="EU151">
        <v>4</v>
      </c>
      <c r="EV151" t="s">
        <v>2726</v>
      </c>
      <c r="EX151" t="s">
        <v>2599</v>
      </c>
      <c r="EY151" s="15">
        <v>3</v>
      </c>
      <c r="EZ151">
        <v>4</v>
      </c>
      <c r="FA151" t="s">
        <v>2749</v>
      </c>
      <c r="FC151" s="6" t="s">
        <v>2078</v>
      </c>
      <c r="FD151" s="15">
        <v>5</v>
      </c>
      <c r="FE151">
        <v>4</v>
      </c>
      <c r="FF151" t="s">
        <v>2749</v>
      </c>
      <c r="FH151" s="6" t="s">
        <v>2078</v>
      </c>
      <c r="FI151" s="15">
        <v>4</v>
      </c>
      <c r="FJ151">
        <v>4</v>
      </c>
      <c r="FK151" s="6" t="s">
        <v>3151</v>
      </c>
      <c r="FM151" s="6" t="s">
        <v>3307</v>
      </c>
      <c r="FN151" s="15">
        <v>2</v>
      </c>
      <c r="FP151" s="6"/>
      <c r="FS151" s="15"/>
      <c r="FT151">
        <v>4</v>
      </c>
      <c r="FU151" s="6"/>
      <c r="FX151" s="15"/>
      <c r="FY151">
        <v>4</v>
      </c>
      <c r="FZ151" s="6" t="s">
        <v>3203</v>
      </c>
      <c r="GA151">
        <v>874</v>
      </c>
      <c r="GB151" s="6" t="s">
        <v>3140</v>
      </c>
      <c r="GC151" s="15">
        <v>2</v>
      </c>
      <c r="GD151">
        <v>4</v>
      </c>
      <c r="GE151" s="6" t="s">
        <v>3124</v>
      </c>
      <c r="GF151" s="6">
        <v>1142</v>
      </c>
      <c r="GG151" s="6" t="s">
        <v>2006</v>
      </c>
      <c r="GH151" s="15">
        <v>0</v>
      </c>
      <c r="GI151" s="52"/>
    </row>
    <row r="152" spans="4:193" x14ac:dyDescent="0.4">
      <c r="D152"/>
      <c r="H152" s="66"/>
      <c r="L152"/>
      <c r="P152" s="66"/>
      <c r="T152" s="66"/>
      <c r="X152"/>
      <c r="AB152"/>
      <c r="AF152"/>
      <c r="AJ152" s="66"/>
      <c r="AN152"/>
      <c r="AR152"/>
      <c r="AV152"/>
      <c r="AZ152"/>
      <c r="BD152"/>
      <c r="BH152" s="66"/>
      <c r="BL152"/>
      <c r="BP152"/>
      <c r="BT152" s="15"/>
      <c r="BX152" s="18"/>
      <c r="CB152" s="18"/>
      <c r="CF152" s="15"/>
      <c r="CG152">
        <v>21</v>
      </c>
      <c r="CH152" t="s">
        <v>1552</v>
      </c>
      <c r="CI152" t="s">
        <v>2078</v>
      </c>
      <c r="CJ152" s="15">
        <v>3.5</v>
      </c>
      <c r="CN152" s="15"/>
      <c r="CO152">
        <v>21</v>
      </c>
      <c r="CP152" t="s">
        <v>1450</v>
      </c>
      <c r="CQ152" t="s">
        <v>2121</v>
      </c>
      <c r="CR152" s="15">
        <v>3</v>
      </c>
      <c r="CV152" s="15"/>
      <c r="CZ152" s="15"/>
      <c r="DD152" s="15"/>
      <c r="DH152" s="15"/>
      <c r="DL152" s="15"/>
      <c r="DP152" s="15"/>
      <c r="DU152" s="15"/>
      <c r="DZ152" s="15"/>
      <c r="EA152">
        <v>21</v>
      </c>
      <c r="EB152" t="s">
        <v>404</v>
      </c>
      <c r="ED152" t="s">
        <v>520</v>
      </c>
      <c r="EE152" s="15">
        <v>1</v>
      </c>
      <c r="EF152">
        <v>5</v>
      </c>
      <c r="EG152" t="s">
        <v>238</v>
      </c>
      <c r="EI152" t="s">
        <v>2465</v>
      </c>
      <c r="EJ152" s="15"/>
      <c r="EK152">
        <v>5</v>
      </c>
      <c r="EL152" t="s">
        <v>2438</v>
      </c>
      <c r="EN152" s="6" t="s">
        <v>1316</v>
      </c>
      <c r="EO152" s="15">
        <v>2.5</v>
      </c>
      <c r="EP152">
        <v>5</v>
      </c>
      <c r="EQ152" t="s">
        <v>2643</v>
      </c>
      <c r="ES152" s="6" t="s">
        <v>2979</v>
      </c>
      <c r="ET152" s="15">
        <v>4</v>
      </c>
      <c r="EU152">
        <v>5</v>
      </c>
      <c r="EV152" t="s">
        <v>2727</v>
      </c>
      <c r="EX152" s="6" t="s">
        <v>3298</v>
      </c>
      <c r="EY152" s="15">
        <v>3</v>
      </c>
      <c r="EZ152">
        <v>5</v>
      </c>
      <c r="FA152" t="s">
        <v>2656</v>
      </c>
      <c r="FC152" t="s">
        <v>2006</v>
      </c>
      <c r="FD152" s="15">
        <v>3.5</v>
      </c>
      <c r="FE152">
        <v>5</v>
      </c>
      <c r="FF152" t="s">
        <v>2836</v>
      </c>
      <c r="FH152" s="6" t="s">
        <v>1316</v>
      </c>
      <c r="FI152" s="15">
        <v>3</v>
      </c>
      <c r="FJ152">
        <v>5</v>
      </c>
      <c r="FK152" s="6" t="s">
        <v>2883</v>
      </c>
      <c r="FM152" s="6" t="s">
        <v>2160</v>
      </c>
      <c r="FN152" s="15">
        <v>0</v>
      </c>
      <c r="FP152" s="6"/>
      <c r="FS152" s="15"/>
      <c r="FT152">
        <v>5</v>
      </c>
      <c r="FU152" s="6"/>
      <c r="FX152" s="15"/>
      <c r="FY152">
        <v>5</v>
      </c>
      <c r="FZ152" s="6" t="s">
        <v>3379</v>
      </c>
      <c r="GA152">
        <v>870</v>
      </c>
      <c r="GB152" s="6" t="s">
        <v>3380</v>
      </c>
      <c r="GC152" s="15">
        <v>1.5</v>
      </c>
      <c r="GH152" s="15"/>
      <c r="GI152" s="52"/>
    </row>
    <row r="153" spans="4:193" x14ac:dyDescent="0.4">
      <c r="D153"/>
      <c r="H153" s="66"/>
      <c r="L153"/>
      <c r="P153" s="66"/>
      <c r="T153" s="66"/>
      <c r="X153"/>
      <c r="AB153"/>
      <c r="AF153"/>
      <c r="AJ153" s="66"/>
      <c r="AN153"/>
      <c r="AR153"/>
      <c r="AV153"/>
      <c r="AZ153"/>
      <c r="BD153"/>
      <c r="BH153" s="66"/>
      <c r="BL153"/>
      <c r="BP153"/>
      <c r="BT153" s="15"/>
      <c r="BX153" s="18"/>
      <c r="CB153" s="18"/>
      <c r="CF153" s="15"/>
      <c r="CG153">
        <v>22</v>
      </c>
      <c r="CH153" t="s">
        <v>1548</v>
      </c>
      <c r="CI153" t="s">
        <v>2078</v>
      </c>
      <c r="CJ153" s="15">
        <v>2</v>
      </c>
      <c r="CN153" s="15"/>
      <c r="CO153" s="46">
        <v>22</v>
      </c>
      <c r="CP153" s="46" t="s">
        <v>1451</v>
      </c>
      <c r="CQ153" s="46" t="s">
        <v>1858</v>
      </c>
      <c r="CR153" s="47">
        <v>3</v>
      </c>
      <c r="CV153" s="15"/>
      <c r="CZ153" s="15"/>
      <c r="DD153" s="15"/>
      <c r="DH153" s="15"/>
      <c r="DL153" s="15"/>
      <c r="DP153" s="15"/>
      <c r="DU153" s="15"/>
      <c r="DZ153" s="15"/>
      <c r="EA153" s="117">
        <v>22</v>
      </c>
      <c r="EB153" s="117" t="s">
        <v>190</v>
      </c>
      <c r="EC153" s="117"/>
      <c r="ED153" s="133" t="s">
        <v>1858</v>
      </c>
      <c r="EE153" s="118">
        <v>0</v>
      </c>
      <c r="EF153">
        <v>6</v>
      </c>
      <c r="EG153" t="s">
        <v>239</v>
      </c>
      <c r="EI153" t="s">
        <v>2465</v>
      </c>
      <c r="EJ153" s="15"/>
      <c r="EK153">
        <v>6</v>
      </c>
      <c r="EL153" t="s">
        <v>2439</v>
      </c>
      <c r="EN153" t="s">
        <v>48</v>
      </c>
      <c r="EO153" s="15">
        <v>1</v>
      </c>
      <c r="EP153">
        <v>6</v>
      </c>
      <c r="EQ153" t="s">
        <v>2644</v>
      </c>
      <c r="ES153" t="s">
        <v>48</v>
      </c>
      <c r="ET153" s="15">
        <v>3</v>
      </c>
      <c r="EU153">
        <v>6</v>
      </c>
      <c r="EV153" t="s">
        <v>2656</v>
      </c>
      <c r="EX153" t="s">
        <v>2006</v>
      </c>
      <c r="EY153" s="15">
        <v>3</v>
      </c>
      <c r="EZ153">
        <v>6</v>
      </c>
      <c r="FA153" t="s">
        <v>2850</v>
      </c>
      <c r="FC153" t="s">
        <v>875</v>
      </c>
      <c r="FD153" s="15">
        <v>2.5</v>
      </c>
      <c r="FE153">
        <v>6</v>
      </c>
      <c r="FF153" t="s">
        <v>3042</v>
      </c>
      <c r="FH153" t="s">
        <v>2599</v>
      </c>
      <c r="FI153" s="15">
        <v>2</v>
      </c>
      <c r="FK153" s="6"/>
      <c r="FN153" s="15"/>
      <c r="FP153" s="6"/>
      <c r="FS153" s="15"/>
      <c r="FU153" s="6"/>
      <c r="FX153" s="15"/>
      <c r="FY153">
        <v>6</v>
      </c>
      <c r="FZ153" s="6" t="s">
        <v>3381</v>
      </c>
      <c r="GA153">
        <v>860</v>
      </c>
      <c r="GB153" s="6" t="s">
        <v>2078</v>
      </c>
      <c r="GC153" s="15">
        <v>1</v>
      </c>
      <c r="GH153" s="15"/>
    </row>
    <row r="154" spans="4:193" x14ac:dyDescent="0.4">
      <c r="D154"/>
      <c r="H154" s="66"/>
      <c r="L154"/>
      <c r="P154" s="66"/>
      <c r="T154" s="66"/>
      <c r="X154"/>
      <c r="AB154"/>
      <c r="AF154"/>
      <c r="AJ154" s="66"/>
      <c r="AN154"/>
      <c r="AR154"/>
      <c r="AV154"/>
      <c r="AZ154"/>
      <c r="BD154"/>
      <c r="BH154" s="66"/>
      <c r="BL154"/>
      <c r="BP154"/>
      <c r="BT154" s="15"/>
      <c r="BX154" s="18"/>
      <c r="CB154" s="18"/>
      <c r="CF154" s="15"/>
      <c r="CG154">
        <v>23</v>
      </c>
      <c r="CH154" t="s">
        <v>1550</v>
      </c>
      <c r="CI154" t="s">
        <v>2078</v>
      </c>
      <c r="CJ154" s="15">
        <v>2</v>
      </c>
      <c r="CN154" s="15"/>
      <c r="CO154" s="46">
        <v>23</v>
      </c>
      <c r="CP154" s="46" t="s">
        <v>988</v>
      </c>
      <c r="CQ154" s="46" t="s">
        <v>1858</v>
      </c>
      <c r="CR154" s="47">
        <v>1.5</v>
      </c>
      <c r="CV154" s="15"/>
      <c r="CZ154" s="15"/>
      <c r="DD154" s="15"/>
      <c r="DH154" s="15"/>
      <c r="DL154" s="15"/>
      <c r="DP154" s="15"/>
      <c r="DU154" s="15"/>
      <c r="DZ154" s="15"/>
      <c r="EE154" s="15"/>
      <c r="EF154">
        <v>7</v>
      </c>
      <c r="EG154" t="s">
        <v>240</v>
      </c>
      <c r="EI154" t="s">
        <v>2465</v>
      </c>
      <c r="EJ154" s="15"/>
      <c r="EK154" s="117">
        <v>7</v>
      </c>
      <c r="EL154" s="117" t="s">
        <v>127</v>
      </c>
      <c r="EM154" s="117"/>
      <c r="EN154" s="117" t="s">
        <v>360</v>
      </c>
      <c r="EO154" s="118">
        <v>1</v>
      </c>
      <c r="EP154">
        <v>7</v>
      </c>
      <c r="EQ154" t="s">
        <v>2645</v>
      </c>
      <c r="ES154" s="6" t="s">
        <v>1540</v>
      </c>
      <c r="ET154" s="15">
        <v>3</v>
      </c>
      <c r="EU154">
        <v>7</v>
      </c>
      <c r="EV154" t="s">
        <v>2728</v>
      </c>
      <c r="EX154" t="s">
        <v>2599</v>
      </c>
      <c r="EY154" s="15">
        <v>2</v>
      </c>
      <c r="EZ154">
        <v>7</v>
      </c>
      <c r="FA154" t="s">
        <v>2851</v>
      </c>
      <c r="FC154" s="6" t="s">
        <v>3290</v>
      </c>
      <c r="FD154" s="15">
        <v>2</v>
      </c>
      <c r="FE154">
        <v>7</v>
      </c>
      <c r="FF154" s="6" t="s">
        <v>3043</v>
      </c>
      <c r="FH154" t="s">
        <v>2599</v>
      </c>
      <c r="FI154" s="15">
        <v>2</v>
      </c>
      <c r="FN154" s="15"/>
      <c r="FS154" s="15"/>
      <c r="FX154" s="15"/>
      <c r="GC154" s="15"/>
      <c r="GH154" s="15"/>
    </row>
    <row r="155" spans="4:193" x14ac:dyDescent="0.4">
      <c r="D155"/>
      <c r="H155" s="66"/>
      <c r="L155"/>
      <c r="P155" s="66"/>
      <c r="T155" s="66"/>
      <c r="X155"/>
      <c r="AB155"/>
      <c r="AF155"/>
      <c r="AJ155" s="66"/>
      <c r="AN155"/>
      <c r="AR155"/>
      <c r="AV155"/>
      <c r="AZ155"/>
      <c r="BD155"/>
      <c r="BH155" s="66"/>
      <c r="BL155"/>
      <c r="BP155"/>
      <c r="BT155" s="15"/>
      <c r="BX155" s="18"/>
      <c r="CB155" s="18"/>
      <c r="CF155" s="15"/>
      <c r="CG155">
        <v>24</v>
      </c>
      <c r="CH155" t="s">
        <v>1549</v>
      </c>
      <c r="CI155" t="s">
        <v>2078</v>
      </c>
      <c r="CJ155" s="15">
        <v>1</v>
      </c>
      <c r="CN155" s="15"/>
      <c r="CO155">
        <v>24</v>
      </c>
      <c r="CP155" t="s">
        <v>1452</v>
      </c>
      <c r="CQ155" t="s">
        <v>527</v>
      </c>
      <c r="CR155" s="15">
        <v>1</v>
      </c>
      <c r="CV155" s="15"/>
      <c r="CZ155" s="15"/>
      <c r="DD155" s="15"/>
      <c r="DH155" s="15"/>
      <c r="DL155" s="15"/>
      <c r="DP155" s="15"/>
      <c r="DU155" s="15"/>
      <c r="DZ155" s="15"/>
      <c r="EE155" s="15"/>
      <c r="EF155">
        <v>8</v>
      </c>
      <c r="EG155" t="s">
        <v>241</v>
      </c>
      <c r="EI155" t="s">
        <v>2465</v>
      </c>
      <c r="EJ155" s="15"/>
      <c r="EO155" s="15"/>
      <c r="EP155">
        <v>8</v>
      </c>
      <c r="EQ155" t="s">
        <v>2646</v>
      </c>
      <c r="ES155" t="s">
        <v>48</v>
      </c>
      <c r="ET155" s="15">
        <v>0</v>
      </c>
      <c r="EU155">
        <v>8</v>
      </c>
      <c r="EV155" t="s">
        <v>2729</v>
      </c>
      <c r="EX155" t="s">
        <v>2599</v>
      </c>
      <c r="EY155" s="15">
        <v>2</v>
      </c>
      <c r="FD155" s="15"/>
      <c r="FE155">
        <v>8</v>
      </c>
      <c r="FF155" s="6" t="s">
        <v>3044</v>
      </c>
      <c r="FH155" t="s">
        <v>2599</v>
      </c>
      <c r="FI155" s="15">
        <v>1.5</v>
      </c>
      <c r="FN155" s="15"/>
      <c r="FS155" s="15"/>
      <c r="FX155" s="15"/>
      <c r="GC155" s="15"/>
      <c r="GH155" s="15"/>
    </row>
    <row r="156" spans="4:193" ht="12.6" thickBot="1" x14ac:dyDescent="0.45">
      <c r="D156"/>
      <c r="H156" s="66"/>
      <c r="L156"/>
      <c r="P156" s="66"/>
      <c r="T156" s="66"/>
      <c r="X156"/>
      <c r="AB156"/>
      <c r="AF156"/>
      <c r="AJ156" s="66"/>
      <c r="AN156"/>
      <c r="AR156"/>
      <c r="AV156"/>
      <c r="AZ156"/>
      <c r="BD156"/>
      <c r="BH156" s="66"/>
      <c r="BL156"/>
      <c r="BP156"/>
      <c r="BT156" s="66"/>
      <c r="BU156" s="64"/>
      <c r="BV156" s="19"/>
      <c r="BW156" s="19"/>
      <c r="BX156" s="70"/>
      <c r="BY156" s="19"/>
      <c r="BZ156" s="19"/>
      <c r="CA156" s="19"/>
      <c r="CB156" s="70"/>
      <c r="CC156" s="19"/>
      <c r="CD156" s="19"/>
      <c r="CE156" s="19"/>
      <c r="CF156" s="20"/>
      <c r="CG156" s="19"/>
      <c r="CH156" s="19"/>
      <c r="CI156" s="19"/>
      <c r="CJ156" s="20"/>
      <c r="CK156" s="19"/>
      <c r="CL156" s="19"/>
      <c r="CM156" s="19"/>
      <c r="CN156" s="20"/>
      <c r="CO156" s="19"/>
      <c r="CP156" s="19"/>
      <c r="CQ156" s="19"/>
      <c r="CR156" s="20"/>
      <c r="CS156" s="19"/>
      <c r="CT156" s="19"/>
      <c r="CU156" s="19"/>
      <c r="CV156" s="20"/>
      <c r="CW156" s="19"/>
      <c r="CX156" s="19"/>
      <c r="CY156" s="19"/>
      <c r="CZ156" s="20"/>
      <c r="DA156" s="19"/>
      <c r="DB156" s="19"/>
      <c r="DC156" s="19"/>
      <c r="DD156" s="20"/>
      <c r="DE156" s="19"/>
      <c r="DF156" s="19"/>
      <c r="DG156" s="19"/>
      <c r="DH156" s="20"/>
      <c r="DI156" s="19"/>
      <c r="DJ156" s="19"/>
      <c r="DK156" s="19"/>
      <c r="DL156" s="20"/>
      <c r="DM156" s="19"/>
      <c r="DN156" s="19"/>
      <c r="DO156" s="19"/>
      <c r="DP156" s="20"/>
      <c r="DQ156" s="19"/>
      <c r="DR156" s="19"/>
      <c r="DS156" s="19"/>
      <c r="DT156" s="19"/>
      <c r="DU156" s="20"/>
      <c r="DV156" s="52"/>
      <c r="DZ156" s="15"/>
      <c r="EA156" s="52"/>
      <c r="EE156" s="15"/>
      <c r="EF156" s="52"/>
      <c r="EJ156" s="15"/>
      <c r="EK156" s="52"/>
      <c r="EO156" s="15"/>
      <c r="EP156" s="52"/>
      <c r="ET156" s="15"/>
      <c r="EU156" s="52"/>
      <c r="EY156" s="15"/>
      <c r="EZ156" s="52"/>
      <c r="FD156" s="15"/>
      <c r="FE156" s="52"/>
      <c r="FI156" s="15"/>
      <c r="FJ156" s="52"/>
      <c r="FN156" s="15"/>
      <c r="FP156" s="6"/>
      <c r="FS156" s="15"/>
      <c r="FT156" s="52"/>
      <c r="FX156" s="15"/>
      <c r="FY156" s="52"/>
      <c r="GC156" s="15"/>
      <c r="GD156" s="52"/>
      <c r="GH156" s="15"/>
      <c r="GI156" s="64"/>
      <c r="GJ156" s="19"/>
      <c r="GK156" s="71"/>
    </row>
    <row r="157" spans="4:193" x14ac:dyDescent="0.4">
      <c r="D157"/>
      <c r="H157" s="66"/>
      <c r="L157"/>
      <c r="P157" s="66"/>
      <c r="T157" s="66"/>
      <c r="X157"/>
      <c r="AB157"/>
      <c r="AF157"/>
      <c r="AJ157" s="66"/>
      <c r="AN157"/>
      <c r="AR157"/>
      <c r="AV157"/>
      <c r="AZ157"/>
      <c r="BD157"/>
      <c r="BH157" s="66"/>
      <c r="BL157"/>
      <c r="BP157"/>
      <c r="BT157" s="66"/>
      <c r="BX157" s="22"/>
      <c r="CB157" s="22"/>
      <c r="CF157" s="22"/>
      <c r="CJ157" s="22"/>
      <c r="CN157" s="22"/>
      <c r="CR157" s="22"/>
      <c r="CV157" s="22"/>
      <c r="CZ157" s="22"/>
      <c r="DD157" s="22"/>
      <c r="DH157" s="22"/>
      <c r="DL157" s="22"/>
      <c r="DP157" s="22"/>
      <c r="DU157" s="22"/>
      <c r="DV157" s="110"/>
      <c r="DW157" s="9" t="s">
        <v>399</v>
      </c>
      <c r="DZ157" s="15"/>
      <c r="EA157" s="110"/>
      <c r="EB157" s="9" t="s">
        <v>399</v>
      </c>
      <c r="EE157" s="15"/>
      <c r="EF157" s="110"/>
      <c r="EG157" s="9" t="s">
        <v>233</v>
      </c>
      <c r="EJ157" s="15"/>
      <c r="EK157" s="110"/>
      <c r="EL157" s="9" t="s">
        <v>83</v>
      </c>
      <c r="EO157" s="15"/>
      <c r="EP157" s="110"/>
      <c r="EQ157" s="9" t="s">
        <v>83</v>
      </c>
      <c r="ET157" s="15"/>
      <c r="EU157" s="110"/>
      <c r="EV157" s="1" t="s">
        <v>2709</v>
      </c>
      <c r="EY157" s="15"/>
      <c r="EZ157" s="110"/>
      <c r="FA157" s="1" t="s">
        <v>2709</v>
      </c>
      <c r="FD157" s="15"/>
      <c r="FE157" s="110"/>
      <c r="FF157" s="1" t="s">
        <v>2709</v>
      </c>
      <c r="FI157" s="15"/>
      <c r="FJ157" s="110"/>
      <c r="FK157" s="1" t="s">
        <v>2709</v>
      </c>
      <c r="FN157" s="15"/>
      <c r="FP157" s="6"/>
      <c r="FS157" s="15"/>
      <c r="FT157" s="110"/>
      <c r="FU157" s="1" t="s">
        <v>2709</v>
      </c>
      <c r="FX157" s="15"/>
      <c r="FY157" s="110"/>
      <c r="FZ157" s="1" t="s">
        <v>2709</v>
      </c>
      <c r="GC157" s="15"/>
      <c r="GD157" s="110"/>
      <c r="GE157" s="1" t="s">
        <v>2709</v>
      </c>
      <c r="GH157" s="15"/>
      <c r="GK157" s="8"/>
    </row>
    <row r="158" spans="4:193" x14ac:dyDescent="0.4">
      <c r="D158"/>
      <c r="H158" s="66"/>
      <c r="L158"/>
      <c r="P158" s="66"/>
      <c r="T158" s="66"/>
      <c r="X158"/>
      <c r="AB158"/>
      <c r="AF158"/>
      <c r="AJ158" s="66"/>
      <c r="AN158"/>
      <c r="AR158"/>
      <c r="AV158"/>
      <c r="AZ158"/>
      <c r="BD158"/>
      <c r="BH158" s="66"/>
      <c r="BL158"/>
      <c r="BP158"/>
      <c r="BT158" s="66"/>
      <c r="BX158" s="22"/>
      <c r="CB158" s="22"/>
      <c r="CF158" s="22"/>
      <c r="CJ158" s="22"/>
      <c r="CN158" s="22"/>
      <c r="CR158" s="22"/>
      <c r="CV158" s="22"/>
      <c r="CZ158" s="22"/>
      <c r="DD158" s="22"/>
      <c r="DH158" s="22"/>
      <c r="DL158" s="22"/>
      <c r="DP158" s="22"/>
      <c r="DU158" s="22"/>
      <c r="DV158" s="52">
        <v>1</v>
      </c>
      <c r="DW158" t="s">
        <v>400</v>
      </c>
      <c r="DY158" s="6" t="s">
        <v>3150</v>
      </c>
      <c r="DZ158" s="15">
        <v>7</v>
      </c>
      <c r="EA158" s="52">
        <v>1</v>
      </c>
      <c r="EB158" t="s">
        <v>192</v>
      </c>
      <c r="ED158" t="s">
        <v>520</v>
      </c>
      <c r="EE158" s="15">
        <v>7</v>
      </c>
      <c r="EF158" s="52">
        <v>1</v>
      </c>
      <c r="EG158" t="s">
        <v>194</v>
      </c>
      <c r="EI158" t="s">
        <v>2465</v>
      </c>
      <c r="EJ158" s="15"/>
      <c r="EK158" s="52">
        <v>1</v>
      </c>
      <c r="EL158" t="s">
        <v>2450</v>
      </c>
      <c r="EN158" t="s">
        <v>271</v>
      </c>
      <c r="EO158" s="15">
        <v>6.5</v>
      </c>
      <c r="EP158" s="52">
        <v>1</v>
      </c>
      <c r="EQ158" t="s">
        <v>2416</v>
      </c>
      <c r="ES158" t="s">
        <v>48</v>
      </c>
      <c r="ET158" s="15">
        <v>5.5</v>
      </c>
      <c r="EU158" s="52">
        <v>1</v>
      </c>
      <c r="EV158" t="s">
        <v>2469</v>
      </c>
      <c r="EX158" s="6" t="s">
        <v>2979</v>
      </c>
      <c r="EY158" s="15">
        <v>7</v>
      </c>
      <c r="EZ158" s="52">
        <v>1</v>
      </c>
      <c r="FA158" t="s">
        <v>2732</v>
      </c>
      <c r="FC158" s="6" t="s">
        <v>3140</v>
      </c>
      <c r="FD158" s="15">
        <v>5.5</v>
      </c>
      <c r="FE158" s="52">
        <v>1</v>
      </c>
      <c r="FF158" t="s">
        <v>3050</v>
      </c>
      <c r="FH158" s="6" t="s">
        <v>3140</v>
      </c>
      <c r="FI158" s="15">
        <v>5</v>
      </c>
      <c r="FJ158" s="52">
        <v>1</v>
      </c>
      <c r="FK158" s="6" t="s">
        <v>3090</v>
      </c>
      <c r="FM158" s="6" t="s">
        <v>2967</v>
      </c>
      <c r="FN158" s="15">
        <v>5</v>
      </c>
      <c r="FP158" s="6"/>
      <c r="FS158" s="15"/>
      <c r="FT158" s="52">
        <v>1</v>
      </c>
      <c r="FU158" s="6"/>
      <c r="FX158" s="15"/>
      <c r="FY158" s="52">
        <v>1</v>
      </c>
      <c r="FZ158" s="6" t="s">
        <v>3076</v>
      </c>
      <c r="GA158">
        <v>816</v>
      </c>
      <c r="GB158" s="6" t="s">
        <v>1316</v>
      </c>
      <c r="GC158" s="15">
        <v>5</v>
      </c>
      <c r="GD158" s="52">
        <v>1</v>
      </c>
      <c r="GE158" s="6" t="s">
        <v>3574</v>
      </c>
      <c r="GF158" s="6">
        <v>1005</v>
      </c>
      <c r="GG158" s="6" t="s">
        <v>3197</v>
      </c>
      <c r="GH158" s="15">
        <v>2.5</v>
      </c>
      <c r="GK158" s="8"/>
    </row>
    <row r="159" spans="4:193" x14ac:dyDescent="0.4">
      <c r="D159"/>
      <c r="H159" s="66"/>
      <c r="L159"/>
      <c r="P159" s="66"/>
      <c r="T159" s="66"/>
      <c r="X159"/>
      <c r="AB159"/>
      <c r="AF159"/>
      <c r="AJ159" s="66"/>
      <c r="AN159"/>
      <c r="AR159"/>
      <c r="AV159"/>
      <c r="AZ159"/>
      <c r="BD159"/>
      <c r="BH159" s="66"/>
      <c r="BL159"/>
      <c r="BP159"/>
      <c r="BT159" s="66"/>
      <c r="BX159" s="22"/>
      <c r="CB159" s="22"/>
      <c r="CF159" s="22"/>
      <c r="CJ159" s="22"/>
      <c r="CN159" s="22"/>
      <c r="CR159" s="22"/>
      <c r="CV159" s="22"/>
      <c r="CZ159" s="22"/>
      <c r="DD159" s="22"/>
      <c r="DH159" s="22"/>
      <c r="DL159" s="22"/>
      <c r="DP159" s="22"/>
      <c r="DU159" s="22"/>
      <c r="DV159" s="52">
        <v>2</v>
      </c>
      <c r="DW159" t="s">
        <v>401</v>
      </c>
      <c r="DY159" t="s">
        <v>520</v>
      </c>
      <c r="DZ159" s="15">
        <v>6.5</v>
      </c>
      <c r="EA159" s="52">
        <v>2</v>
      </c>
      <c r="EB159" t="s">
        <v>193</v>
      </c>
      <c r="ED159" t="s">
        <v>520</v>
      </c>
      <c r="EE159" s="15">
        <v>5.5</v>
      </c>
      <c r="EF159" s="52">
        <v>2</v>
      </c>
      <c r="EG159" t="s">
        <v>242</v>
      </c>
      <c r="EI159" t="s">
        <v>2465</v>
      </c>
      <c r="EJ159" s="15"/>
      <c r="EK159" s="52">
        <v>2</v>
      </c>
      <c r="EL159" t="s">
        <v>47</v>
      </c>
      <c r="EN159" s="6" t="s">
        <v>2979</v>
      </c>
      <c r="EO159" s="15">
        <v>4.5</v>
      </c>
      <c r="EP159" s="52">
        <v>2</v>
      </c>
      <c r="EQ159" t="s">
        <v>2651</v>
      </c>
      <c r="ES159" s="6" t="s">
        <v>2006</v>
      </c>
      <c r="ET159" s="15">
        <v>4.5</v>
      </c>
      <c r="EU159" s="52">
        <v>2</v>
      </c>
      <c r="EV159" t="s">
        <v>2686</v>
      </c>
      <c r="EX159" t="s">
        <v>2599</v>
      </c>
      <c r="EY159" s="15">
        <v>6</v>
      </c>
      <c r="EZ159" s="52">
        <v>2</v>
      </c>
      <c r="FA159" t="s">
        <v>2855</v>
      </c>
      <c r="FC159" s="6" t="s">
        <v>1366</v>
      </c>
      <c r="FD159" s="15">
        <v>5</v>
      </c>
      <c r="FE159" s="52">
        <v>2</v>
      </c>
      <c r="FF159" t="s">
        <v>3051</v>
      </c>
      <c r="FH159" t="s">
        <v>2599</v>
      </c>
      <c r="FI159" s="15">
        <v>5</v>
      </c>
      <c r="FJ159" s="52">
        <v>2</v>
      </c>
      <c r="FK159" s="6" t="s">
        <v>3153</v>
      </c>
      <c r="FM159" s="6" t="s">
        <v>3290</v>
      </c>
      <c r="FN159" s="15">
        <v>3.5</v>
      </c>
      <c r="FP159" s="6"/>
      <c r="FS159" s="15"/>
      <c r="FT159" s="52">
        <v>2</v>
      </c>
      <c r="FU159" s="6"/>
      <c r="FX159" s="15"/>
      <c r="FY159" s="52">
        <v>2</v>
      </c>
      <c r="FZ159" s="6" t="s">
        <v>3385</v>
      </c>
      <c r="GA159">
        <v>829</v>
      </c>
      <c r="GB159" s="6" t="s">
        <v>3386</v>
      </c>
      <c r="GC159" s="15">
        <v>3</v>
      </c>
      <c r="GD159" s="52">
        <v>2</v>
      </c>
      <c r="GE159" s="6" t="s">
        <v>3403</v>
      </c>
      <c r="GF159" s="6">
        <v>1036</v>
      </c>
      <c r="GG159" s="6" t="s">
        <v>2078</v>
      </c>
      <c r="GH159" s="15">
        <v>2</v>
      </c>
      <c r="GK159" s="8"/>
    </row>
    <row r="160" spans="4:193" x14ac:dyDescent="0.4">
      <c r="D160"/>
      <c r="H160" s="66"/>
      <c r="L160"/>
      <c r="P160" s="66"/>
      <c r="T160" s="66"/>
      <c r="X160"/>
      <c r="AB160"/>
      <c r="AF160"/>
      <c r="AJ160" s="66"/>
      <c r="AN160"/>
      <c r="AR160"/>
      <c r="AV160"/>
      <c r="AZ160"/>
      <c r="BD160"/>
      <c r="BH160" s="66"/>
      <c r="BL160"/>
      <c r="BP160"/>
      <c r="BT160" s="66"/>
      <c r="BX160" s="22"/>
      <c r="CB160" s="22"/>
      <c r="CF160" s="22"/>
      <c r="CJ160" s="22"/>
      <c r="CN160" s="22"/>
      <c r="CR160" s="22"/>
      <c r="CV160" s="22"/>
      <c r="CZ160" s="22"/>
      <c r="DD160" s="22"/>
      <c r="DH160" s="22"/>
      <c r="DL160" s="22"/>
      <c r="DP160" s="22"/>
      <c r="DU160" s="22"/>
      <c r="DV160" s="52">
        <v>3</v>
      </c>
      <c r="DW160" t="s">
        <v>402</v>
      </c>
      <c r="DY160" t="s">
        <v>520</v>
      </c>
      <c r="DZ160" s="15">
        <v>6.5</v>
      </c>
      <c r="EA160" s="52">
        <v>3</v>
      </c>
      <c r="EB160" t="s">
        <v>332</v>
      </c>
      <c r="ED160" t="s">
        <v>520</v>
      </c>
      <c r="EE160" s="15">
        <v>5</v>
      </c>
      <c r="EF160" s="52">
        <v>3</v>
      </c>
      <c r="EG160" t="s">
        <v>243</v>
      </c>
      <c r="EI160" t="s">
        <v>2465</v>
      </c>
      <c r="EJ160" s="15"/>
      <c r="EK160" s="52">
        <v>3</v>
      </c>
      <c r="EL160" t="s">
        <v>2498</v>
      </c>
      <c r="EN160" s="6" t="s">
        <v>3167</v>
      </c>
      <c r="EO160" s="15">
        <v>4</v>
      </c>
      <c r="EP160" s="52">
        <v>3</v>
      </c>
      <c r="EQ160" t="s">
        <v>2652</v>
      </c>
      <c r="ES160" t="s">
        <v>48</v>
      </c>
      <c r="ET160" s="15">
        <v>4.5</v>
      </c>
      <c r="EU160" s="52">
        <v>3</v>
      </c>
      <c r="EV160" t="s">
        <v>2730</v>
      </c>
      <c r="EX160" s="6" t="s">
        <v>3298</v>
      </c>
      <c r="EY160" s="15">
        <v>5</v>
      </c>
      <c r="EZ160" s="52">
        <v>3</v>
      </c>
      <c r="FA160" t="s">
        <v>2856</v>
      </c>
      <c r="FC160" t="s">
        <v>2599</v>
      </c>
      <c r="FD160" s="15">
        <v>4</v>
      </c>
      <c r="FE160" s="52">
        <v>3</v>
      </c>
      <c r="FF160" t="s">
        <v>2744</v>
      </c>
      <c r="FH160" s="6" t="s">
        <v>3140</v>
      </c>
      <c r="FI160" s="15">
        <v>4.5</v>
      </c>
      <c r="FJ160" s="52">
        <v>3</v>
      </c>
      <c r="FK160" s="6" t="s">
        <v>2893</v>
      </c>
      <c r="FM160" s="6" t="s">
        <v>3150</v>
      </c>
      <c r="FN160" s="15">
        <v>3</v>
      </c>
      <c r="FP160" s="6"/>
      <c r="FS160" s="15"/>
      <c r="FT160" s="52">
        <v>3</v>
      </c>
      <c r="FU160" s="6"/>
      <c r="FX160" s="15"/>
      <c r="FY160" s="52">
        <v>3</v>
      </c>
      <c r="FZ160" s="6" t="s">
        <v>3387</v>
      </c>
      <c r="GA160">
        <v>809</v>
      </c>
      <c r="GB160" s="6" t="s">
        <v>3140</v>
      </c>
      <c r="GC160" s="15">
        <v>2</v>
      </c>
      <c r="GD160" s="52">
        <v>3</v>
      </c>
      <c r="GE160" s="6" t="s">
        <v>3575</v>
      </c>
      <c r="GF160" s="6">
        <v>1037</v>
      </c>
      <c r="GG160" s="6" t="s">
        <v>1316</v>
      </c>
      <c r="GH160" s="15">
        <v>1</v>
      </c>
      <c r="GK160" s="8"/>
    </row>
    <row r="161" spans="4:193" x14ac:dyDescent="0.4">
      <c r="D161"/>
      <c r="H161" s="66"/>
      <c r="L161"/>
      <c r="P161" s="66"/>
      <c r="T161" s="66"/>
      <c r="X161"/>
      <c r="AB161"/>
      <c r="AF161"/>
      <c r="AJ161" s="66"/>
      <c r="AN161"/>
      <c r="AR161"/>
      <c r="AV161"/>
      <c r="AZ161"/>
      <c r="BD161"/>
      <c r="BH161" s="66"/>
      <c r="BL161"/>
      <c r="BP161"/>
      <c r="BT161" s="66"/>
      <c r="BX161" s="22"/>
      <c r="CB161" s="22"/>
      <c r="CF161" s="22"/>
      <c r="CJ161" s="22"/>
      <c r="CN161" s="22"/>
      <c r="CR161" s="22"/>
      <c r="CV161" s="22"/>
      <c r="CZ161" s="22"/>
      <c r="DD161" s="22"/>
      <c r="DH161" s="22"/>
      <c r="DL161" s="22"/>
      <c r="DP161" s="22"/>
      <c r="DU161" s="22"/>
      <c r="DV161" s="52">
        <v>4</v>
      </c>
      <c r="DW161" t="s">
        <v>370</v>
      </c>
      <c r="DY161" t="s">
        <v>520</v>
      </c>
      <c r="DZ161" s="15">
        <v>6</v>
      </c>
      <c r="EA161" s="52">
        <v>4</v>
      </c>
      <c r="EB161" t="s">
        <v>194</v>
      </c>
      <c r="ED161" t="s">
        <v>520</v>
      </c>
      <c r="EE161" s="15">
        <v>5</v>
      </c>
      <c r="EF161" s="52">
        <v>4</v>
      </c>
      <c r="EG161" t="s">
        <v>244</v>
      </c>
      <c r="EI161" t="s">
        <v>271</v>
      </c>
      <c r="EJ161" s="15"/>
      <c r="EK161" s="52">
        <v>4</v>
      </c>
      <c r="EL161" t="s">
        <v>2500</v>
      </c>
      <c r="EN161" t="s">
        <v>48</v>
      </c>
      <c r="EO161" s="15">
        <v>4</v>
      </c>
      <c r="EP161" s="52">
        <v>4</v>
      </c>
      <c r="EQ161" t="s">
        <v>2653</v>
      </c>
      <c r="ES161" s="6" t="s">
        <v>3197</v>
      </c>
      <c r="ET161" s="15">
        <v>4</v>
      </c>
      <c r="EU161" s="52">
        <v>4</v>
      </c>
      <c r="EV161" t="s">
        <v>2731</v>
      </c>
      <c r="EX161" t="s">
        <v>2599</v>
      </c>
      <c r="EY161" s="15">
        <v>3</v>
      </c>
      <c r="EZ161" s="52">
        <v>4</v>
      </c>
      <c r="FA161" t="s">
        <v>2728</v>
      </c>
      <c r="FC161" t="s">
        <v>2599</v>
      </c>
      <c r="FD161" s="15">
        <v>4</v>
      </c>
      <c r="FE161" s="52">
        <v>4</v>
      </c>
      <c r="FF161" t="s">
        <v>3052</v>
      </c>
      <c r="FH161" t="s">
        <v>2599</v>
      </c>
      <c r="FI161" s="15">
        <v>4</v>
      </c>
      <c r="FJ161" s="52">
        <v>4</v>
      </c>
      <c r="FK161" s="6" t="s">
        <v>3154</v>
      </c>
      <c r="FM161" s="6" t="s">
        <v>2006</v>
      </c>
      <c r="FN161" s="15">
        <v>2</v>
      </c>
      <c r="FP161" s="6"/>
      <c r="FS161" s="15"/>
      <c r="FT161" s="52">
        <v>4</v>
      </c>
      <c r="FU161" s="6"/>
      <c r="FX161" s="15"/>
      <c r="FY161" s="52">
        <v>4</v>
      </c>
      <c r="FZ161" s="6" t="s">
        <v>3388</v>
      </c>
      <c r="GA161">
        <v>0</v>
      </c>
      <c r="GB161" s="6" t="s">
        <v>3140</v>
      </c>
      <c r="GC161" s="15">
        <v>2</v>
      </c>
      <c r="GD161" s="52">
        <v>4</v>
      </c>
      <c r="GE161" s="6" t="s">
        <v>3576</v>
      </c>
      <c r="GF161" s="6">
        <v>1004</v>
      </c>
      <c r="GG161" s="6" t="s">
        <v>3140</v>
      </c>
      <c r="GH161" s="15">
        <v>0.5</v>
      </c>
      <c r="GK161" s="8"/>
    </row>
    <row r="162" spans="4:193" x14ac:dyDescent="0.4">
      <c r="D162"/>
      <c r="H162" s="66"/>
      <c r="L162"/>
      <c r="P162" s="66"/>
      <c r="T162" s="66"/>
      <c r="X162"/>
      <c r="AB162"/>
      <c r="AF162"/>
      <c r="AJ162" s="66"/>
      <c r="AN162"/>
      <c r="AR162"/>
      <c r="AV162"/>
      <c r="AZ162"/>
      <c r="BD162"/>
      <c r="BH162" s="66"/>
      <c r="BL162"/>
      <c r="BP162"/>
      <c r="BT162" s="66"/>
      <c r="BX162" s="22"/>
      <c r="CB162" s="22"/>
      <c r="CF162" s="22"/>
      <c r="CJ162" s="22"/>
      <c r="CN162" s="22"/>
      <c r="CR162" s="22"/>
      <c r="CV162" s="22"/>
      <c r="CZ162" s="22"/>
      <c r="DD162" s="22"/>
      <c r="DH162" s="22"/>
      <c r="DL162" s="22"/>
      <c r="DP162" s="22"/>
      <c r="DU162" s="22"/>
      <c r="DV162" s="52">
        <v>5</v>
      </c>
      <c r="DW162" t="s">
        <v>403</v>
      </c>
      <c r="DY162" t="s">
        <v>520</v>
      </c>
      <c r="DZ162" s="15">
        <v>6</v>
      </c>
      <c r="EA162" s="52">
        <v>5</v>
      </c>
      <c r="EB162" t="s">
        <v>195</v>
      </c>
      <c r="ED162" s="6" t="s">
        <v>1316</v>
      </c>
      <c r="EE162" s="15">
        <v>5</v>
      </c>
      <c r="EF162" s="52">
        <v>5</v>
      </c>
      <c r="EG162" t="s">
        <v>245</v>
      </c>
      <c r="EI162" s="6" t="s">
        <v>2160</v>
      </c>
      <c r="EJ162" s="15"/>
      <c r="EK162" s="52">
        <v>5</v>
      </c>
      <c r="EL162" t="s">
        <v>2502</v>
      </c>
      <c r="EN162" t="s">
        <v>48</v>
      </c>
      <c r="EO162" s="15">
        <v>3.5</v>
      </c>
      <c r="EP162" s="52">
        <v>5</v>
      </c>
      <c r="EQ162" t="s">
        <v>2662</v>
      </c>
      <c r="ES162" t="s">
        <v>48</v>
      </c>
      <c r="ET162" s="15">
        <v>3</v>
      </c>
      <c r="EU162" s="52">
        <v>5</v>
      </c>
      <c r="EV162" t="s">
        <v>2732</v>
      </c>
      <c r="EX162" s="6" t="s">
        <v>3140</v>
      </c>
      <c r="EY162" s="15">
        <v>3</v>
      </c>
      <c r="EZ162" s="52">
        <v>5</v>
      </c>
      <c r="FA162" t="s">
        <v>2857</v>
      </c>
      <c r="FC162" t="s">
        <v>2599</v>
      </c>
      <c r="FD162" s="15">
        <v>3.5</v>
      </c>
      <c r="FE162" s="52">
        <v>5</v>
      </c>
      <c r="FF162" t="s">
        <v>3053</v>
      </c>
      <c r="FH162" t="s">
        <v>2599</v>
      </c>
      <c r="FI162" s="15">
        <v>4</v>
      </c>
      <c r="FJ162" s="52">
        <v>5</v>
      </c>
      <c r="FK162" s="6" t="s">
        <v>3124</v>
      </c>
      <c r="FM162" s="6" t="s">
        <v>2006</v>
      </c>
      <c r="FN162" s="15">
        <v>1</v>
      </c>
      <c r="FP162" s="6"/>
      <c r="FS162" s="15"/>
      <c r="FT162" s="52">
        <v>5</v>
      </c>
      <c r="FU162" s="6"/>
      <c r="FX162" s="15"/>
      <c r="FY162" s="52">
        <v>5</v>
      </c>
      <c r="FZ162" s="6" t="s">
        <v>3389</v>
      </c>
      <c r="GA162">
        <v>847</v>
      </c>
      <c r="GB162" s="6" t="s">
        <v>3140</v>
      </c>
      <c r="GC162" s="15">
        <v>2</v>
      </c>
      <c r="GD162" s="52"/>
      <c r="GH162" s="15"/>
      <c r="GK162" s="8"/>
    </row>
    <row r="163" spans="4:193" x14ac:dyDescent="0.4">
      <c r="D163"/>
      <c r="H163" s="66"/>
      <c r="L163"/>
      <c r="P163" s="66"/>
      <c r="T163" s="66"/>
      <c r="X163"/>
      <c r="AB163"/>
      <c r="AF163"/>
      <c r="AJ163" s="66"/>
      <c r="AN163"/>
      <c r="AR163"/>
      <c r="AV163"/>
      <c r="AZ163"/>
      <c r="BD163"/>
      <c r="BH163" s="66"/>
      <c r="BL163"/>
      <c r="BP163"/>
      <c r="BT163" s="66"/>
      <c r="BX163" s="22"/>
      <c r="CB163" s="22"/>
      <c r="CF163" s="22"/>
      <c r="CJ163" s="22"/>
      <c r="CN163" s="22"/>
      <c r="CR163" s="22"/>
      <c r="CV163" s="22"/>
      <c r="CZ163" s="22"/>
      <c r="DD163" s="22"/>
      <c r="DH163" s="22"/>
      <c r="DL163" s="22"/>
      <c r="DP163" s="22"/>
      <c r="DU163" s="22"/>
      <c r="DV163" s="52">
        <v>6</v>
      </c>
      <c r="DW163" t="s">
        <v>404</v>
      </c>
      <c r="DY163" t="s">
        <v>520</v>
      </c>
      <c r="DZ163" s="15">
        <v>5.5</v>
      </c>
      <c r="EA163" s="52">
        <v>6</v>
      </c>
      <c r="EB163" t="s">
        <v>196</v>
      </c>
      <c r="ED163" t="s">
        <v>520</v>
      </c>
      <c r="EE163" s="15">
        <v>5</v>
      </c>
      <c r="EF163" s="52">
        <v>6</v>
      </c>
      <c r="EG163" t="s">
        <v>246</v>
      </c>
      <c r="EI163" t="s">
        <v>2465</v>
      </c>
      <c r="EJ163" s="15"/>
      <c r="EK163" s="122">
        <v>6</v>
      </c>
      <c r="EL163" s="117" t="s">
        <v>58</v>
      </c>
      <c r="EM163" s="117"/>
      <c r="EN163" s="133" t="s">
        <v>1858</v>
      </c>
      <c r="EO163" s="118">
        <v>2.5</v>
      </c>
      <c r="EP163" s="52">
        <v>6</v>
      </c>
      <c r="EQ163" t="s">
        <v>2654</v>
      </c>
      <c r="ES163" t="s">
        <v>48</v>
      </c>
      <c r="ET163" s="15">
        <v>3</v>
      </c>
      <c r="EU163" s="52">
        <v>6</v>
      </c>
      <c r="EV163" t="s">
        <v>2733</v>
      </c>
      <c r="EX163" t="s">
        <v>2599</v>
      </c>
      <c r="EY163" s="15">
        <v>3</v>
      </c>
      <c r="EZ163" s="52">
        <v>6</v>
      </c>
      <c r="FA163" t="s">
        <v>2664</v>
      </c>
      <c r="FC163" t="s">
        <v>2599</v>
      </c>
      <c r="FD163" s="15">
        <v>3</v>
      </c>
      <c r="FE163" s="52">
        <v>6</v>
      </c>
      <c r="FF163" t="s">
        <v>2950</v>
      </c>
      <c r="FH163" s="6" t="s">
        <v>767</v>
      </c>
      <c r="FI163" s="15">
        <v>3.5</v>
      </c>
      <c r="FJ163" s="52">
        <v>6</v>
      </c>
      <c r="FK163" s="6" t="s">
        <v>3155</v>
      </c>
      <c r="FM163" s="6" t="s">
        <v>2599</v>
      </c>
      <c r="FN163" s="15">
        <v>0.5</v>
      </c>
      <c r="FP163" s="6"/>
      <c r="FS163" s="15"/>
      <c r="FT163" s="52">
        <v>6</v>
      </c>
      <c r="FU163" s="6"/>
      <c r="FX163" s="15"/>
      <c r="FY163" s="52">
        <v>6</v>
      </c>
      <c r="FZ163" s="6" t="s">
        <v>3390</v>
      </c>
      <c r="GA163">
        <v>0</v>
      </c>
      <c r="GB163" s="6" t="s">
        <v>2006</v>
      </c>
      <c r="GC163" s="15">
        <v>0</v>
      </c>
      <c r="GD163" s="52"/>
      <c r="GH163" s="15"/>
      <c r="GK163" s="8"/>
    </row>
    <row r="164" spans="4:193" x14ac:dyDescent="0.4">
      <c r="D164"/>
      <c r="H164" s="66"/>
      <c r="L164"/>
      <c r="P164" s="66"/>
      <c r="T164" s="66"/>
      <c r="X164"/>
      <c r="AB164"/>
      <c r="AF164"/>
      <c r="AJ164" s="66"/>
      <c r="AN164"/>
      <c r="AR164"/>
      <c r="AV164"/>
      <c r="AZ164"/>
      <c r="BD164"/>
      <c r="BH164" s="66"/>
      <c r="BL164"/>
      <c r="BP164"/>
      <c r="BT164" s="66"/>
      <c r="BX164" s="66"/>
      <c r="CB164" s="66"/>
      <c r="CF164" s="66"/>
      <c r="CJ164" s="66"/>
      <c r="CN164" s="66"/>
      <c r="CR164" s="66"/>
      <c r="CV164" s="66"/>
      <c r="CZ164" s="66"/>
      <c r="DD164" s="66"/>
      <c r="DH164" s="66"/>
      <c r="DL164" s="66"/>
      <c r="DP164" s="66"/>
      <c r="DU164" s="66"/>
      <c r="DV164" s="52">
        <v>7</v>
      </c>
      <c r="DW164" t="s">
        <v>405</v>
      </c>
      <c r="DY164" s="6" t="s">
        <v>3140</v>
      </c>
      <c r="DZ164" s="15">
        <v>5</v>
      </c>
      <c r="EA164" s="52">
        <v>7</v>
      </c>
      <c r="EB164" t="s">
        <v>197</v>
      </c>
      <c r="ED164" s="6" t="s">
        <v>3150</v>
      </c>
      <c r="EE164" s="15">
        <v>4.5</v>
      </c>
      <c r="EF164" s="52">
        <v>7</v>
      </c>
      <c r="EG164" t="s">
        <v>163</v>
      </c>
      <c r="EI164" s="6" t="s">
        <v>2979</v>
      </c>
      <c r="EJ164" s="15"/>
      <c r="EK164" s="52">
        <v>7</v>
      </c>
      <c r="EL164" t="s">
        <v>2504</v>
      </c>
      <c r="EN164" t="s">
        <v>48</v>
      </c>
      <c r="EO164" s="15">
        <v>2</v>
      </c>
      <c r="EP164" s="52">
        <v>7</v>
      </c>
      <c r="EQ164" t="s">
        <v>2655</v>
      </c>
      <c r="ES164" s="6" t="s">
        <v>3197</v>
      </c>
      <c r="ET164" s="15">
        <v>2.5</v>
      </c>
      <c r="EU164" s="52">
        <v>7</v>
      </c>
      <c r="EV164" t="s">
        <v>2734</v>
      </c>
      <c r="EX164" s="6" t="s">
        <v>2006</v>
      </c>
      <c r="EY164" s="15">
        <v>0.5</v>
      </c>
      <c r="EZ164" s="52">
        <v>7</v>
      </c>
      <c r="FA164" t="s">
        <v>2739</v>
      </c>
      <c r="FC164" s="6" t="s">
        <v>2160</v>
      </c>
      <c r="FD164" s="15">
        <v>2</v>
      </c>
      <c r="FE164" s="52">
        <v>7</v>
      </c>
      <c r="FF164" t="s">
        <v>2479</v>
      </c>
      <c r="FH164" s="6" t="s">
        <v>2082</v>
      </c>
      <c r="FI164" s="15">
        <v>1</v>
      </c>
      <c r="FJ164" s="52"/>
      <c r="FN164" s="15"/>
      <c r="FP164" s="6"/>
      <c r="FS164" s="15"/>
      <c r="FT164" s="52"/>
      <c r="FX164" s="15"/>
      <c r="FY164" s="52"/>
      <c r="GC164" s="15"/>
      <c r="GD164" s="52"/>
      <c r="GH164" s="15"/>
      <c r="GK164" s="8"/>
    </row>
    <row r="165" spans="4:193" x14ac:dyDescent="0.4">
      <c r="D165"/>
      <c r="H165" s="66"/>
      <c r="L165"/>
      <c r="P165" s="66"/>
      <c r="T165" s="66"/>
      <c r="X165"/>
      <c r="AB165"/>
      <c r="AF165"/>
      <c r="AJ165" s="66"/>
      <c r="AN165"/>
      <c r="AR165"/>
      <c r="AV165"/>
      <c r="AZ165"/>
      <c r="BD165"/>
      <c r="BH165" s="66"/>
      <c r="BL165"/>
      <c r="BP165"/>
      <c r="BT165" s="66"/>
      <c r="BX165" s="66"/>
      <c r="CB165" s="66"/>
      <c r="CF165" s="66"/>
      <c r="CJ165" s="66"/>
      <c r="CN165" s="66"/>
      <c r="CR165" s="66"/>
      <c r="CV165" s="66"/>
      <c r="CZ165" s="66"/>
      <c r="DD165" s="66"/>
      <c r="DH165" s="66"/>
      <c r="DL165" s="66"/>
      <c r="DP165" s="66"/>
      <c r="DU165" s="66"/>
      <c r="DV165" s="52">
        <v>8</v>
      </c>
      <c r="DW165" t="s">
        <v>846</v>
      </c>
      <c r="DY165" t="s">
        <v>367</v>
      </c>
      <c r="DZ165" s="15">
        <v>5</v>
      </c>
      <c r="EA165" s="52">
        <v>8</v>
      </c>
      <c r="EB165" t="s">
        <v>198</v>
      </c>
      <c r="ED165" t="s">
        <v>520</v>
      </c>
      <c r="EE165" s="15">
        <v>4.5</v>
      </c>
      <c r="EF165" s="52">
        <v>8</v>
      </c>
      <c r="EG165" t="s">
        <v>247</v>
      </c>
      <c r="EI165" t="s">
        <v>2465</v>
      </c>
      <c r="EJ165" s="15"/>
      <c r="EK165" s="52">
        <v>8</v>
      </c>
      <c r="EL165" t="s">
        <v>2506</v>
      </c>
      <c r="EN165" t="s">
        <v>48</v>
      </c>
      <c r="EO165" s="15">
        <v>1</v>
      </c>
      <c r="EP165" s="52">
        <v>8</v>
      </c>
      <c r="EQ165" t="s">
        <v>2656</v>
      </c>
      <c r="ES165" t="s">
        <v>2006</v>
      </c>
      <c r="ET165" s="15">
        <v>1</v>
      </c>
      <c r="EU165" s="52">
        <v>8</v>
      </c>
      <c r="EV165" t="s">
        <v>2735</v>
      </c>
      <c r="EX165" s="6" t="s">
        <v>1540</v>
      </c>
      <c r="EY165" s="15">
        <v>0.5</v>
      </c>
      <c r="EZ165" s="52">
        <v>8</v>
      </c>
      <c r="FA165" t="s">
        <v>2858</v>
      </c>
      <c r="FC165" s="6" t="s">
        <v>3293</v>
      </c>
      <c r="FD165" s="15">
        <v>1</v>
      </c>
      <c r="FE165" s="52">
        <v>8</v>
      </c>
      <c r="FF165" t="s">
        <v>3054</v>
      </c>
      <c r="FH165" s="6" t="s">
        <v>2078</v>
      </c>
      <c r="FI165" s="15">
        <v>1</v>
      </c>
      <c r="FJ165" s="52"/>
      <c r="FN165" s="15"/>
      <c r="FP165" s="6"/>
      <c r="FS165" s="15"/>
      <c r="FT165" s="52"/>
      <c r="FX165" s="15"/>
      <c r="FY165" s="52"/>
      <c r="GC165" s="15"/>
      <c r="GD165" s="52"/>
      <c r="GH165" s="15"/>
      <c r="GK165" s="8"/>
    </row>
    <row r="166" spans="4:193" x14ac:dyDescent="0.4">
      <c r="D166"/>
      <c r="H166" s="66"/>
      <c r="L166"/>
      <c r="P166" s="66"/>
      <c r="T166" s="66"/>
      <c r="X166"/>
      <c r="AB166"/>
      <c r="AF166"/>
      <c r="AJ166" s="66"/>
      <c r="AN166"/>
      <c r="AR166"/>
      <c r="AV166"/>
      <c r="AZ166"/>
      <c r="BD166"/>
      <c r="BH166" s="66"/>
      <c r="BL166"/>
      <c r="BP166"/>
      <c r="BT166" s="66"/>
      <c r="BX166" s="66"/>
      <c r="CB166" s="66"/>
      <c r="CF166" s="66"/>
      <c r="CJ166" s="66"/>
      <c r="CN166" s="66"/>
      <c r="CR166" s="66"/>
      <c r="CV166" s="66"/>
      <c r="CZ166" s="66"/>
      <c r="DD166" s="66"/>
      <c r="DH166" s="66"/>
      <c r="DL166" s="66"/>
      <c r="DP166" s="66"/>
      <c r="DU166" s="66"/>
      <c r="DV166" s="52">
        <v>9</v>
      </c>
      <c r="DW166" t="s">
        <v>560</v>
      </c>
      <c r="DY166" s="6" t="s">
        <v>3150</v>
      </c>
      <c r="DZ166" s="15">
        <v>4.5</v>
      </c>
      <c r="EA166" s="52">
        <v>9</v>
      </c>
      <c r="EB166" t="s">
        <v>199</v>
      </c>
      <c r="ED166" t="s">
        <v>520</v>
      </c>
      <c r="EE166" s="15">
        <v>4</v>
      </c>
      <c r="EF166" s="52"/>
      <c r="EJ166" s="15"/>
      <c r="EK166" s="52"/>
      <c r="EO166" s="15"/>
      <c r="EP166" s="52"/>
      <c r="ET166" s="15"/>
      <c r="EU166" s="52"/>
      <c r="EY166" s="15"/>
      <c r="EZ166" s="52"/>
      <c r="FD166" s="15"/>
      <c r="FE166" s="52"/>
      <c r="FI166" s="15"/>
      <c r="FJ166" s="52"/>
      <c r="FN166" s="15"/>
      <c r="FP166" s="6"/>
      <c r="FS166" s="15"/>
      <c r="FT166" s="52"/>
      <c r="FX166" s="15"/>
      <c r="FY166" s="52"/>
      <c r="GC166" s="15"/>
      <c r="GD166" s="52"/>
      <c r="GH166" s="15"/>
      <c r="GK166" s="8"/>
    </row>
    <row r="167" spans="4:193" x14ac:dyDescent="0.4">
      <c r="D167"/>
      <c r="H167" s="66"/>
      <c r="L167"/>
      <c r="P167" s="66"/>
      <c r="T167" s="66"/>
      <c r="X167"/>
      <c r="AB167"/>
      <c r="AF167"/>
      <c r="AJ167" s="66"/>
      <c r="AN167"/>
      <c r="AR167"/>
      <c r="AV167"/>
      <c r="AZ167"/>
      <c r="BD167"/>
      <c r="BH167" s="66"/>
      <c r="BL167"/>
      <c r="BP167"/>
      <c r="BT167" s="66"/>
      <c r="BX167" s="66"/>
      <c r="CB167" s="66"/>
      <c r="CF167" s="66"/>
      <c r="CJ167" s="66"/>
      <c r="CN167" s="66"/>
      <c r="CR167" s="66"/>
      <c r="CV167" s="66"/>
      <c r="CZ167" s="66"/>
      <c r="DD167" s="66"/>
      <c r="DH167" s="66"/>
      <c r="DL167" s="66"/>
      <c r="DP167" s="66"/>
      <c r="DU167" s="66"/>
      <c r="DV167" s="111">
        <v>10</v>
      </c>
      <c r="DW167" s="46" t="s">
        <v>312</v>
      </c>
      <c r="DX167" s="46"/>
      <c r="DY167" s="46" t="s">
        <v>2236</v>
      </c>
      <c r="DZ167" s="47">
        <v>4.5</v>
      </c>
      <c r="EA167" s="52">
        <v>10</v>
      </c>
      <c r="EB167" t="s">
        <v>200</v>
      </c>
      <c r="ED167" t="s">
        <v>520</v>
      </c>
      <c r="EE167" s="15">
        <v>4</v>
      </c>
      <c r="EF167" s="52"/>
      <c r="EG167" s="1" t="s">
        <v>234</v>
      </c>
      <c r="EJ167" s="15"/>
      <c r="EK167" s="52"/>
      <c r="EL167" s="1" t="s">
        <v>232</v>
      </c>
      <c r="EO167" s="15"/>
      <c r="EP167" s="52"/>
      <c r="EQ167" s="1" t="s">
        <v>232</v>
      </c>
      <c r="ET167" s="15"/>
      <c r="EU167" s="52"/>
      <c r="EV167" s="1" t="s">
        <v>2710</v>
      </c>
      <c r="EY167" s="15"/>
      <c r="EZ167" s="52"/>
      <c r="FA167" s="1" t="s">
        <v>2710</v>
      </c>
      <c r="FD167" s="15"/>
      <c r="FE167" s="52"/>
      <c r="FF167" s="1" t="s">
        <v>2710</v>
      </c>
      <c r="FI167" s="15"/>
      <c r="FJ167" s="52"/>
      <c r="FK167" s="1" t="s">
        <v>2710</v>
      </c>
      <c r="FN167" s="15"/>
      <c r="FP167" s="6"/>
      <c r="FS167" s="15"/>
      <c r="FT167" s="52"/>
      <c r="FU167" s="1" t="s">
        <v>2710</v>
      </c>
      <c r="FX167" s="15"/>
      <c r="FY167" s="52"/>
      <c r="FZ167" s="1" t="s">
        <v>2710</v>
      </c>
      <c r="GC167" s="15"/>
      <c r="GD167" s="52"/>
      <c r="GE167" s="1" t="s">
        <v>2710</v>
      </c>
      <c r="GH167" s="15"/>
      <c r="GK167" s="8"/>
    </row>
    <row r="168" spans="4:193" x14ac:dyDescent="0.4">
      <c r="D168"/>
      <c r="H168" s="66"/>
      <c r="L168"/>
      <c r="P168" s="66"/>
      <c r="T168" s="66"/>
      <c r="X168"/>
      <c r="AB168"/>
      <c r="AF168"/>
      <c r="AJ168" s="66"/>
      <c r="AN168"/>
      <c r="AR168"/>
      <c r="AV168"/>
      <c r="AZ168"/>
      <c r="BD168"/>
      <c r="BH168" s="66"/>
      <c r="BL168"/>
      <c r="BP168"/>
      <c r="BT168" s="66"/>
      <c r="BX168" s="66"/>
      <c r="CB168" s="66"/>
      <c r="CF168" s="66"/>
      <c r="CJ168" s="66"/>
      <c r="CN168" s="66"/>
      <c r="CR168" s="66"/>
      <c r="CV168" s="66"/>
      <c r="CZ168" s="66"/>
      <c r="DD168" s="66"/>
      <c r="DH168" s="66"/>
      <c r="DL168" s="66"/>
      <c r="DP168" s="66"/>
      <c r="DU168" s="66"/>
      <c r="DV168" s="52">
        <v>11</v>
      </c>
      <c r="DW168" t="s">
        <v>331</v>
      </c>
      <c r="DY168" t="s">
        <v>520</v>
      </c>
      <c r="DZ168" s="15">
        <v>4.5</v>
      </c>
      <c r="EA168" s="52">
        <v>11</v>
      </c>
      <c r="EB168" t="s">
        <v>201</v>
      </c>
      <c r="ED168" t="s">
        <v>271</v>
      </c>
      <c r="EE168" s="15">
        <v>4</v>
      </c>
      <c r="EF168" s="52">
        <v>1</v>
      </c>
      <c r="EG168" t="s">
        <v>249</v>
      </c>
      <c r="EI168" t="s">
        <v>2465</v>
      </c>
      <c r="EJ168" s="15"/>
      <c r="EK168" s="52">
        <v>1</v>
      </c>
      <c r="EL168" t="s">
        <v>2514</v>
      </c>
      <c r="EN168" s="6" t="s">
        <v>1316</v>
      </c>
      <c r="EO168" s="15">
        <v>7</v>
      </c>
      <c r="EP168" s="52">
        <v>1</v>
      </c>
      <c r="EQ168" t="s">
        <v>2663</v>
      </c>
      <c r="ES168" t="s">
        <v>48</v>
      </c>
      <c r="ET168" s="15">
        <v>8</v>
      </c>
      <c r="EU168" s="52">
        <v>1</v>
      </c>
      <c r="EV168" t="s">
        <v>2736</v>
      </c>
      <c r="EX168" t="s">
        <v>2599</v>
      </c>
      <c r="EY168" s="15">
        <v>6</v>
      </c>
      <c r="EZ168" s="52">
        <v>1</v>
      </c>
      <c r="FA168" t="s">
        <v>2863</v>
      </c>
      <c r="FC168" s="6" t="s">
        <v>3140</v>
      </c>
      <c r="FD168" s="15">
        <v>6</v>
      </c>
      <c r="FE168" s="52">
        <v>1</v>
      </c>
      <c r="FF168" t="s">
        <v>2878</v>
      </c>
      <c r="FH168" s="6" t="s">
        <v>1316</v>
      </c>
      <c r="FI168" s="15">
        <v>6</v>
      </c>
      <c r="FJ168" s="52">
        <v>1</v>
      </c>
      <c r="FK168" s="6" t="s">
        <v>3054</v>
      </c>
      <c r="FM168" s="6" t="s">
        <v>2078</v>
      </c>
      <c r="FN168" s="15">
        <v>5</v>
      </c>
      <c r="FP168" s="6"/>
      <c r="FS168" s="15"/>
      <c r="FT168" s="52">
        <v>1</v>
      </c>
      <c r="FU168" s="6"/>
      <c r="FX168" s="15"/>
      <c r="FY168" s="52">
        <v>1</v>
      </c>
      <c r="FZ168" s="6" t="s">
        <v>3124</v>
      </c>
      <c r="GA168">
        <v>742</v>
      </c>
      <c r="GB168" t="s">
        <v>2006</v>
      </c>
      <c r="GC168" s="15">
        <v>4</v>
      </c>
      <c r="GD168" s="52">
        <v>1</v>
      </c>
      <c r="GE168" s="6" t="s">
        <v>3088</v>
      </c>
      <c r="GF168" s="6">
        <v>958</v>
      </c>
      <c r="GG168" s="6" t="s">
        <v>2006</v>
      </c>
      <c r="GH168" s="15">
        <v>4</v>
      </c>
      <c r="GK168" s="8"/>
    </row>
    <row r="169" spans="4:193" x14ac:dyDescent="0.4">
      <c r="D169"/>
      <c r="H169" s="66"/>
      <c r="L169"/>
      <c r="P169" s="66"/>
      <c r="T169" s="66"/>
      <c r="X169"/>
      <c r="AB169"/>
      <c r="AF169"/>
      <c r="AJ169" s="66"/>
      <c r="AN169"/>
      <c r="AR169"/>
      <c r="AV169"/>
      <c r="AZ169"/>
      <c r="BD169"/>
      <c r="BH169" s="66"/>
      <c r="BL169"/>
      <c r="BP169"/>
      <c r="BT169" s="66"/>
      <c r="BX169" s="66"/>
      <c r="CB169" s="66"/>
      <c r="CF169" s="66"/>
      <c r="CJ169" s="66"/>
      <c r="CN169" s="66"/>
      <c r="CR169" s="66"/>
      <c r="CV169" s="66"/>
      <c r="CZ169" s="66"/>
      <c r="DD169" s="66"/>
      <c r="DH169" s="66"/>
      <c r="DL169" s="66"/>
      <c r="DP169" s="66"/>
      <c r="DU169" s="66"/>
      <c r="DV169" s="52">
        <v>12</v>
      </c>
      <c r="DW169" t="s">
        <v>332</v>
      </c>
      <c r="DY169" t="s">
        <v>520</v>
      </c>
      <c r="DZ169" s="15">
        <v>4</v>
      </c>
      <c r="EA169" s="52">
        <v>12</v>
      </c>
      <c r="EB169" t="s">
        <v>202</v>
      </c>
      <c r="ED169" t="s">
        <v>520</v>
      </c>
      <c r="EE169" s="15">
        <v>4</v>
      </c>
      <c r="EF169" s="52">
        <v>2</v>
      </c>
      <c r="EG169" t="s">
        <v>250</v>
      </c>
      <c r="EI169" t="s">
        <v>2465</v>
      </c>
      <c r="EJ169" s="15"/>
      <c r="EK169" s="52">
        <v>2</v>
      </c>
      <c r="EL169" t="s">
        <v>2516</v>
      </c>
      <c r="EN169" t="s">
        <v>48</v>
      </c>
      <c r="EO169" s="15">
        <v>5.5</v>
      </c>
      <c r="EP169" s="52">
        <v>2</v>
      </c>
      <c r="EQ169" t="s">
        <v>2505</v>
      </c>
      <c r="ES169" t="s">
        <v>48</v>
      </c>
      <c r="ET169" s="15">
        <v>6</v>
      </c>
      <c r="EU169" s="52">
        <v>2</v>
      </c>
      <c r="EV169" t="s">
        <v>2737</v>
      </c>
      <c r="EX169" t="s">
        <v>2599</v>
      </c>
      <c r="EY169" s="15">
        <v>5.5</v>
      </c>
      <c r="EZ169" s="52">
        <v>2</v>
      </c>
      <c r="FA169" t="s">
        <v>2740</v>
      </c>
      <c r="FC169" t="s">
        <v>2599</v>
      </c>
      <c r="FD169" s="15">
        <v>4</v>
      </c>
      <c r="FE169" s="52">
        <v>2</v>
      </c>
      <c r="FF169" t="s">
        <v>2891</v>
      </c>
      <c r="FH169" s="6" t="s">
        <v>3140</v>
      </c>
      <c r="FI169" s="15">
        <v>5</v>
      </c>
      <c r="FJ169" s="52">
        <v>2</v>
      </c>
      <c r="FK169" s="6" t="s">
        <v>2880</v>
      </c>
      <c r="FM169" s="6" t="s">
        <v>3291</v>
      </c>
      <c r="FN169" s="15">
        <v>3</v>
      </c>
      <c r="FP169" s="6"/>
      <c r="FS169" s="15"/>
      <c r="FT169" s="52">
        <v>2</v>
      </c>
      <c r="FU169" s="6"/>
      <c r="FX169" s="15"/>
      <c r="FY169" s="52">
        <v>2</v>
      </c>
      <c r="FZ169" s="6" t="s">
        <v>3396</v>
      </c>
      <c r="GA169">
        <v>798</v>
      </c>
      <c r="GB169" t="s">
        <v>3397</v>
      </c>
      <c r="GC169" s="15">
        <v>4</v>
      </c>
      <c r="GD169" s="52">
        <v>2</v>
      </c>
      <c r="GE169" s="6" t="s">
        <v>3411</v>
      </c>
      <c r="GF169" s="6">
        <v>963</v>
      </c>
      <c r="GG169" s="6" t="s">
        <v>2979</v>
      </c>
      <c r="GH169" s="15">
        <v>3.5</v>
      </c>
      <c r="GK169" s="8"/>
    </row>
    <row r="170" spans="4:193" x14ac:dyDescent="0.4">
      <c r="D170"/>
      <c r="H170" s="66"/>
      <c r="L170"/>
      <c r="P170" s="66"/>
      <c r="T170" s="66"/>
      <c r="X170"/>
      <c r="AB170"/>
      <c r="AF170"/>
      <c r="AJ170" s="66"/>
      <c r="AN170"/>
      <c r="AR170"/>
      <c r="AV170"/>
      <c r="AZ170"/>
      <c r="BD170"/>
      <c r="BH170" s="66"/>
      <c r="BL170"/>
      <c r="BP170"/>
      <c r="BT170" s="66"/>
      <c r="BX170" s="66"/>
      <c r="CB170" s="66"/>
      <c r="CF170" s="66"/>
      <c r="CJ170" s="66"/>
      <c r="CN170" s="66"/>
      <c r="CR170" s="66"/>
      <c r="CV170" s="66"/>
      <c r="CZ170" s="66"/>
      <c r="DD170" s="66"/>
      <c r="DH170" s="66"/>
      <c r="DL170" s="66"/>
      <c r="DP170" s="66"/>
      <c r="DU170" s="66"/>
      <c r="DV170" s="52">
        <v>13</v>
      </c>
      <c r="DW170" t="s">
        <v>333</v>
      </c>
      <c r="DY170" t="s">
        <v>520</v>
      </c>
      <c r="DZ170" s="15">
        <v>4</v>
      </c>
      <c r="EA170" s="52">
        <v>13</v>
      </c>
      <c r="EB170" t="s">
        <v>203</v>
      </c>
      <c r="ED170" t="s">
        <v>520</v>
      </c>
      <c r="EE170" s="15">
        <v>4</v>
      </c>
      <c r="EF170" s="52">
        <v>3</v>
      </c>
      <c r="EG170" t="s">
        <v>251</v>
      </c>
      <c r="EI170" t="s">
        <v>2465</v>
      </c>
      <c r="EJ170" s="15"/>
      <c r="EK170" s="52">
        <v>3</v>
      </c>
      <c r="EL170" t="s">
        <v>2518</v>
      </c>
      <c r="EN170" t="s">
        <v>48</v>
      </c>
      <c r="EO170" s="15">
        <v>5</v>
      </c>
      <c r="EP170" s="52">
        <v>3</v>
      </c>
      <c r="EQ170" t="s">
        <v>2521</v>
      </c>
      <c r="ES170" s="6" t="s">
        <v>3140</v>
      </c>
      <c r="ET170" s="15">
        <v>6</v>
      </c>
      <c r="EU170" s="52">
        <v>3</v>
      </c>
      <c r="EV170" t="s">
        <v>2738</v>
      </c>
      <c r="EX170" s="6" t="s">
        <v>2078</v>
      </c>
      <c r="EY170" s="15">
        <v>5.5</v>
      </c>
      <c r="EZ170" s="52">
        <v>3</v>
      </c>
      <c r="FA170" t="s">
        <v>2864</v>
      </c>
      <c r="FC170" t="s">
        <v>2599</v>
      </c>
      <c r="FD170" s="15">
        <v>4</v>
      </c>
      <c r="FE170" s="52">
        <v>3</v>
      </c>
      <c r="FF170" t="s">
        <v>2881</v>
      </c>
      <c r="FH170" s="6" t="s">
        <v>3150</v>
      </c>
      <c r="FI170" s="15">
        <v>4</v>
      </c>
      <c r="FJ170" s="52">
        <v>3</v>
      </c>
      <c r="FK170" s="6" t="s">
        <v>3076</v>
      </c>
      <c r="FM170" s="6" t="s">
        <v>1316</v>
      </c>
      <c r="FN170" s="15">
        <v>3</v>
      </c>
      <c r="FP170" s="6"/>
      <c r="FS170" s="15"/>
      <c r="FT170" s="52">
        <v>3</v>
      </c>
      <c r="FU170" s="6"/>
      <c r="FX170" s="15"/>
      <c r="FY170" s="52">
        <v>3</v>
      </c>
      <c r="FZ170" s="6" t="s">
        <v>3180</v>
      </c>
      <c r="GA170">
        <v>765</v>
      </c>
      <c r="GB170" t="s">
        <v>3140</v>
      </c>
      <c r="GC170" s="15">
        <v>3.5</v>
      </c>
      <c r="GD170" s="52">
        <v>3</v>
      </c>
      <c r="GE170" s="6" t="s">
        <v>3580</v>
      </c>
      <c r="GF170" s="6">
        <v>974</v>
      </c>
      <c r="GG170" s="6" t="s">
        <v>3581</v>
      </c>
      <c r="GH170" s="15">
        <v>3</v>
      </c>
      <c r="GK170" s="8"/>
    </row>
    <row r="171" spans="4:193" x14ac:dyDescent="0.4">
      <c r="D171"/>
      <c r="H171" s="66"/>
      <c r="L171"/>
      <c r="P171" s="66"/>
      <c r="T171" s="66"/>
      <c r="X171"/>
      <c r="AB171"/>
      <c r="AF171"/>
      <c r="AJ171" s="66"/>
      <c r="AN171"/>
      <c r="AR171"/>
      <c r="AV171"/>
      <c r="AZ171"/>
      <c r="BD171"/>
      <c r="BH171" s="66"/>
      <c r="BL171"/>
      <c r="BP171"/>
      <c r="BT171" s="66"/>
      <c r="BX171" s="66"/>
      <c r="CB171" s="66"/>
      <c r="CF171" s="66"/>
      <c r="CJ171" s="66"/>
      <c r="CN171" s="66"/>
      <c r="CR171" s="66"/>
      <c r="CV171" s="66"/>
      <c r="CZ171" s="66"/>
      <c r="DD171" s="66"/>
      <c r="DH171" s="66"/>
      <c r="DL171" s="66"/>
      <c r="DP171" s="66"/>
      <c r="DU171" s="66"/>
      <c r="DV171" s="52">
        <v>14</v>
      </c>
      <c r="DW171" t="s">
        <v>334</v>
      </c>
      <c r="DY171" t="s">
        <v>520</v>
      </c>
      <c r="DZ171" s="15">
        <v>4</v>
      </c>
      <c r="EA171" s="52">
        <v>14</v>
      </c>
      <c r="EB171" t="s">
        <v>204</v>
      </c>
      <c r="ED171" t="s">
        <v>520</v>
      </c>
      <c r="EE171" s="15">
        <v>3.5</v>
      </c>
      <c r="EF171" s="52">
        <v>4</v>
      </c>
      <c r="EG171" t="s">
        <v>177</v>
      </c>
      <c r="EI171" s="6" t="s">
        <v>2006</v>
      </c>
      <c r="EJ171" s="15"/>
      <c r="EK171" s="52">
        <v>4</v>
      </c>
      <c r="EL171" t="s">
        <v>2520</v>
      </c>
      <c r="EN171" t="s">
        <v>48</v>
      </c>
      <c r="EO171" s="15">
        <v>3.5</v>
      </c>
      <c r="EP171" s="52">
        <v>4</v>
      </c>
      <c r="EQ171" t="s">
        <v>2664</v>
      </c>
      <c r="ES171" t="s">
        <v>48</v>
      </c>
      <c r="ET171" s="15">
        <v>6</v>
      </c>
      <c r="EU171" s="52">
        <v>4</v>
      </c>
      <c r="EV171" t="s">
        <v>2739</v>
      </c>
      <c r="EX171" s="6" t="s">
        <v>2160</v>
      </c>
      <c r="EY171" s="15">
        <v>4.5</v>
      </c>
      <c r="EZ171" s="52">
        <v>4</v>
      </c>
      <c r="FA171" t="s">
        <v>2865</v>
      </c>
      <c r="FC171" t="s">
        <v>2599</v>
      </c>
      <c r="FD171" s="15">
        <v>3</v>
      </c>
      <c r="FE171" s="52">
        <v>4</v>
      </c>
      <c r="FF171" t="s">
        <v>3059</v>
      </c>
      <c r="FH171" s="6" t="s">
        <v>2979</v>
      </c>
      <c r="FI171" s="15">
        <v>3</v>
      </c>
      <c r="FJ171" s="52">
        <v>4</v>
      </c>
      <c r="FK171" s="6" t="s">
        <v>2896</v>
      </c>
      <c r="FM171" s="6" t="s">
        <v>1681</v>
      </c>
      <c r="FN171" s="15">
        <v>2</v>
      </c>
      <c r="FP171" s="6"/>
      <c r="FS171" s="15"/>
      <c r="FT171" s="52">
        <v>4</v>
      </c>
      <c r="FU171" s="6"/>
      <c r="FX171" s="15"/>
      <c r="FY171" s="52">
        <v>4</v>
      </c>
      <c r="FZ171" s="6" t="s">
        <v>3398</v>
      </c>
      <c r="GA171">
        <v>0</v>
      </c>
      <c r="GB171" t="s">
        <v>2979</v>
      </c>
      <c r="GC171" s="15">
        <v>1.5</v>
      </c>
      <c r="GD171" s="52">
        <v>4</v>
      </c>
      <c r="GE171" s="6" t="s">
        <v>3582</v>
      </c>
      <c r="GF171" s="6">
        <v>977</v>
      </c>
      <c r="GG171" s="6" t="s">
        <v>3378</v>
      </c>
      <c r="GH171" s="15">
        <v>2</v>
      </c>
      <c r="GK171" s="8"/>
    </row>
    <row r="172" spans="4:193" x14ac:dyDescent="0.4">
      <c r="D172"/>
      <c r="H172" s="66"/>
      <c r="L172"/>
      <c r="P172" s="66"/>
      <c r="T172" s="66"/>
      <c r="X172"/>
      <c r="AB172"/>
      <c r="AF172"/>
      <c r="AJ172" s="66"/>
      <c r="AN172"/>
      <c r="AR172"/>
      <c r="AV172"/>
      <c r="AZ172"/>
      <c r="BD172"/>
      <c r="BH172" s="66"/>
      <c r="BL172"/>
      <c r="BP172"/>
      <c r="BT172" s="66"/>
      <c r="BX172" s="66"/>
      <c r="CB172" s="66"/>
      <c r="CF172" s="66"/>
      <c r="CJ172" s="66"/>
      <c r="CN172" s="66"/>
      <c r="CR172" s="66"/>
      <c r="CV172" s="66"/>
      <c r="CZ172" s="66"/>
      <c r="DD172" s="66"/>
      <c r="DH172" s="66"/>
      <c r="DL172" s="66"/>
      <c r="DP172" s="66"/>
      <c r="DU172" s="66"/>
      <c r="DV172" s="52">
        <v>15</v>
      </c>
      <c r="DW172" t="s">
        <v>335</v>
      </c>
      <c r="DY172" t="s">
        <v>520</v>
      </c>
      <c r="DZ172" s="15">
        <v>3.5</v>
      </c>
      <c r="EA172" s="52">
        <v>15</v>
      </c>
      <c r="EB172" t="s">
        <v>205</v>
      </c>
      <c r="ED172" t="s">
        <v>520</v>
      </c>
      <c r="EE172" s="15">
        <v>3.5</v>
      </c>
      <c r="EF172" s="52">
        <v>5</v>
      </c>
      <c r="EG172" t="s">
        <v>178</v>
      </c>
      <c r="EI172" t="s">
        <v>2465</v>
      </c>
      <c r="EJ172" s="15"/>
      <c r="EK172" s="52">
        <v>5</v>
      </c>
      <c r="EL172" t="s">
        <v>258</v>
      </c>
      <c r="EN172" s="6" t="s">
        <v>2078</v>
      </c>
      <c r="EO172" s="15">
        <v>3.5</v>
      </c>
      <c r="EP172" s="52">
        <v>5</v>
      </c>
      <c r="EQ172" t="s">
        <v>2665</v>
      </c>
      <c r="ES172" t="s">
        <v>48</v>
      </c>
      <c r="ET172" s="15">
        <v>5</v>
      </c>
      <c r="EU172" s="52">
        <v>5</v>
      </c>
      <c r="EV172" t="s">
        <v>2740</v>
      </c>
      <c r="EX172" t="s">
        <v>2599</v>
      </c>
      <c r="EY172" s="15">
        <v>3.5</v>
      </c>
      <c r="EZ172" s="52">
        <v>5</v>
      </c>
      <c r="FA172" t="s">
        <v>2866</v>
      </c>
      <c r="FC172" t="s">
        <v>2599</v>
      </c>
      <c r="FD172" s="15">
        <v>3</v>
      </c>
      <c r="FE172" s="52">
        <v>5</v>
      </c>
      <c r="FF172" t="s">
        <v>3060</v>
      </c>
      <c r="FH172" t="s">
        <v>2599</v>
      </c>
      <c r="FI172" s="15">
        <v>3</v>
      </c>
      <c r="FJ172" s="52">
        <v>5</v>
      </c>
      <c r="FK172" s="6" t="s">
        <v>2739</v>
      </c>
      <c r="FM172" s="6" t="s">
        <v>2160</v>
      </c>
      <c r="FN172" s="15">
        <v>2</v>
      </c>
      <c r="FP172" s="6"/>
      <c r="FS172" s="15"/>
      <c r="FT172" s="52">
        <v>5</v>
      </c>
      <c r="FU172" s="6"/>
      <c r="FX172" s="15"/>
      <c r="FY172" s="52">
        <v>5</v>
      </c>
      <c r="FZ172" s="6" t="s">
        <v>3205</v>
      </c>
      <c r="GA172">
        <v>749</v>
      </c>
      <c r="GB172" s="6" t="s">
        <v>3290</v>
      </c>
      <c r="GC172" s="15">
        <v>1</v>
      </c>
      <c r="GD172" s="52">
        <v>5</v>
      </c>
      <c r="GE172" s="6" t="s">
        <v>3583</v>
      </c>
      <c r="GF172" s="6">
        <v>946</v>
      </c>
      <c r="GG172" s="6" t="s">
        <v>3417</v>
      </c>
      <c r="GH172" s="15">
        <v>1.5</v>
      </c>
      <c r="GK172" s="8"/>
    </row>
    <row r="173" spans="4:193" x14ac:dyDescent="0.4">
      <c r="D173"/>
      <c r="H173" s="66"/>
      <c r="L173"/>
      <c r="P173" s="66"/>
      <c r="T173" s="66"/>
      <c r="X173"/>
      <c r="AB173"/>
      <c r="AF173"/>
      <c r="AJ173" s="66"/>
      <c r="AN173"/>
      <c r="AR173"/>
      <c r="AV173"/>
      <c r="AZ173"/>
      <c r="BD173"/>
      <c r="BH173" s="66"/>
      <c r="BL173"/>
      <c r="BP173"/>
      <c r="BT173" s="66"/>
      <c r="BX173" s="66"/>
      <c r="CB173" s="66"/>
      <c r="CF173" s="66"/>
      <c r="CJ173" s="66"/>
      <c r="CN173" s="66"/>
      <c r="CR173" s="66"/>
      <c r="CV173" s="66"/>
      <c r="CZ173" s="66"/>
      <c r="DD173" s="66"/>
      <c r="DH173" s="66"/>
      <c r="DL173" s="66"/>
      <c r="DP173" s="66"/>
      <c r="DU173" s="66"/>
      <c r="DV173" s="52">
        <v>16</v>
      </c>
      <c r="DW173" t="s">
        <v>336</v>
      </c>
      <c r="DY173" t="s">
        <v>520</v>
      </c>
      <c r="DZ173" s="15">
        <v>2.5</v>
      </c>
      <c r="EA173" s="52">
        <v>16</v>
      </c>
      <c r="EB173" t="s">
        <v>206</v>
      </c>
      <c r="ED173" t="s">
        <v>520</v>
      </c>
      <c r="EE173" s="15">
        <v>3.5</v>
      </c>
      <c r="EF173" s="52">
        <v>6</v>
      </c>
      <c r="EG173" t="s">
        <v>179</v>
      </c>
      <c r="EI173" t="s">
        <v>2465</v>
      </c>
      <c r="EJ173" s="15"/>
      <c r="EK173" s="52">
        <v>6</v>
      </c>
      <c r="EL173" t="s">
        <v>2522</v>
      </c>
      <c r="EN173" s="6" t="s">
        <v>3140</v>
      </c>
      <c r="EO173" s="15">
        <v>1</v>
      </c>
      <c r="EP173" s="52">
        <v>6</v>
      </c>
      <c r="EQ173" t="s">
        <v>2501</v>
      </c>
      <c r="ES173" t="s">
        <v>48</v>
      </c>
      <c r="ET173" s="15">
        <v>3</v>
      </c>
      <c r="EU173" s="122">
        <v>6</v>
      </c>
      <c r="EV173" s="117" t="s">
        <v>2741</v>
      </c>
      <c r="EW173" s="117"/>
      <c r="EX173" s="117" t="s">
        <v>1858</v>
      </c>
      <c r="EY173" s="118">
        <v>2</v>
      </c>
      <c r="EZ173" s="52">
        <v>6</v>
      </c>
      <c r="FA173" t="s">
        <v>2867</v>
      </c>
      <c r="FC173" t="s">
        <v>2599</v>
      </c>
      <c r="FD173" s="15">
        <v>3</v>
      </c>
      <c r="FE173" s="52">
        <v>6</v>
      </c>
      <c r="FF173" t="s">
        <v>3061</v>
      </c>
      <c r="FH173" s="6" t="s">
        <v>3294</v>
      </c>
      <c r="FI173" s="15">
        <v>3</v>
      </c>
      <c r="FJ173" s="52">
        <v>6</v>
      </c>
      <c r="FK173" s="6" t="s">
        <v>3103</v>
      </c>
      <c r="FM173" s="6" t="s">
        <v>2006</v>
      </c>
      <c r="FN173" s="15">
        <v>0</v>
      </c>
      <c r="FP173" s="6"/>
      <c r="FS173" s="15"/>
      <c r="FT173" s="52">
        <v>6</v>
      </c>
      <c r="FU173" s="6"/>
      <c r="FX173" s="15"/>
      <c r="FY173" s="52">
        <v>6</v>
      </c>
      <c r="FZ173" s="6" t="s">
        <v>3399</v>
      </c>
      <c r="GA173">
        <v>751</v>
      </c>
      <c r="GB173" s="6" t="s">
        <v>3167</v>
      </c>
      <c r="GC173" s="15">
        <v>1</v>
      </c>
      <c r="GD173" s="52">
        <v>6</v>
      </c>
      <c r="GE173" s="6" t="s">
        <v>3506</v>
      </c>
      <c r="GF173" s="6">
        <v>950</v>
      </c>
      <c r="GG173" s="6" t="s">
        <v>3140</v>
      </c>
      <c r="GH173" s="15">
        <v>1</v>
      </c>
      <c r="GK173" s="8"/>
    </row>
    <row r="174" spans="4:193" x14ac:dyDescent="0.4">
      <c r="D174"/>
      <c r="H174" s="66"/>
      <c r="L174"/>
      <c r="P174" s="66"/>
      <c r="T174" s="66"/>
      <c r="X174"/>
      <c r="AB174"/>
      <c r="AF174"/>
      <c r="AJ174" s="66"/>
      <c r="AN174"/>
      <c r="AR174"/>
      <c r="AV174"/>
      <c r="AZ174"/>
      <c r="BD174"/>
      <c r="BH174" s="66"/>
      <c r="BL174"/>
      <c r="BP174"/>
      <c r="BT174" s="66"/>
      <c r="BX174" s="66"/>
      <c r="CB174" s="66"/>
      <c r="CF174" s="66"/>
      <c r="CJ174" s="66"/>
      <c r="CN174" s="66"/>
      <c r="CR174" s="66"/>
      <c r="CV174" s="66"/>
      <c r="CZ174" s="66"/>
      <c r="DD174" s="66"/>
      <c r="DH174" s="66"/>
      <c r="DL174" s="66"/>
      <c r="DP174" s="66"/>
      <c r="DU174" s="66"/>
      <c r="DV174" s="52">
        <v>17</v>
      </c>
      <c r="DW174" t="s">
        <v>337</v>
      </c>
      <c r="DY174" t="s">
        <v>520</v>
      </c>
      <c r="DZ174" s="15">
        <v>1.5</v>
      </c>
      <c r="EA174" s="52">
        <v>17</v>
      </c>
      <c r="EB174" t="s">
        <v>356</v>
      </c>
      <c r="ED174" t="s">
        <v>520</v>
      </c>
      <c r="EE174" s="15">
        <v>3.5</v>
      </c>
      <c r="EF174" s="52">
        <v>7</v>
      </c>
      <c r="EG174" t="s">
        <v>180</v>
      </c>
      <c r="EI174" t="s">
        <v>2465</v>
      </c>
      <c r="EJ174" s="15"/>
      <c r="EK174" s="52">
        <v>7</v>
      </c>
      <c r="EL174" t="s">
        <v>2524</v>
      </c>
      <c r="EN174" t="s">
        <v>48</v>
      </c>
      <c r="EO174" s="15">
        <v>0.5</v>
      </c>
      <c r="EP174" s="52">
        <v>7</v>
      </c>
      <c r="EQ174" t="s">
        <v>2666</v>
      </c>
      <c r="ES174" s="6" t="s">
        <v>2078</v>
      </c>
      <c r="ET174" s="15">
        <v>2.5</v>
      </c>
      <c r="EU174" s="52">
        <v>7</v>
      </c>
      <c r="EV174" t="s">
        <v>2742</v>
      </c>
      <c r="EX174" t="s">
        <v>2599</v>
      </c>
      <c r="EY174" s="15">
        <v>1</v>
      </c>
      <c r="EZ174" s="52">
        <v>7</v>
      </c>
      <c r="FA174" t="s">
        <v>2868</v>
      </c>
      <c r="FC174" t="s">
        <v>2599</v>
      </c>
      <c r="FD174" s="15">
        <v>3</v>
      </c>
      <c r="FE174" s="52">
        <v>7</v>
      </c>
      <c r="FF174" t="s">
        <v>3062</v>
      </c>
      <c r="FH174" s="6" t="s">
        <v>3306</v>
      </c>
      <c r="FI174" s="15">
        <v>2</v>
      </c>
      <c r="FJ174" s="52"/>
      <c r="FN174" s="15"/>
      <c r="FP174" s="6"/>
      <c r="FS174" s="15"/>
      <c r="FT174" s="52"/>
      <c r="FU174" s="6"/>
      <c r="FX174" s="15"/>
      <c r="FY174" s="52"/>
      <c r="FZ174" s="6"/>
      <c r="GC174" s="15"/>
      <c r="GD174" s="52"/>
      <c r="GE174" s="6"/>
      <c r="GH174" s="15"/>
      <c r="GK174" s="8"/>
    </row>
    <row r="175" spans="4:193" x14ac:dyDescent="0.4">
      <c r="D175"/>
      <c r="H175" s="66"/>
      <c r="L175"/>
      <c r="P175" s="66"/>
      <c r="T175" s="66"/>
      <c r="X175"/>
      <c r="AB175"/>
      <c r="AF175"/>
      <c r="AJ175" s="66"/>
      <c r="AN175"/>
      <c r="AR175"/>
      <c r="AV175"/>
      <c r="AZ175"/>
      <c r="BD175"/>
      <c r="BH175" s="66"/>
      <c r="BL175"/>
      <c r="BP175"/>
      <c r="BT175" s="66"/>
      <c r="BX175" s="66"/>
      <c r="CB175" s="66"/>
      <c r="CF175" s="66"/>
      <c r="CJ175" s="66"/>
      <c r="CN175" s="66"/>
      <c r="CR175" s="66"/>
      <c r="CV175" s="66"/>
      <c r="CZ175" s="66"/>
      <c r="DD175" s="66"/>
      <c r="DH175" s="66"/>
      <c r="DL175" s="66"/>
      <c r="DP175" s="66"/>
      <c r="DU175" s="66"/>
      <c r="DV175" s="52">
        <v>18</v>
      </c>
      <c r="DW175" t="s">
        <v>338</v>
      </c>
      <c r="DY175" t="s">
        <v>48</v>
      </c>
      <c r="DZ175" s="15">
        <v>0.5</v>
      </c>
      <c r="EA175" s="52">
        <v>18</v>
      </c>
      <c r="EB175" t="s">
        <v>357</v>
      </c>
      <c r="ED175" t="s">
        <v>520</v>
      </c>
      <c r="EE175" s="15">
        <v>3</v>
      </c>
      <c r="EF175" s="52">
        <v>8</v>
      </c>
      <c r="EG175" t="s">
        <v>181</v>
      </c>
      <c r="EI175" t="s">
        <v>2465</v>
      </c>
      <c r="EJ175" s="15"/>
      <c r="EK175" s="52"/>
      <c r="EO175" s="15"/>
      <c r="EP175" s="52">
        <v>8</v>
      </c>
      <c r="EQ175" t="s">
        <v>2466</v>
      </c>
      <c r="ES175" s="6" t="s">
        <v>2006</v>
      </c>
      <c r="ET175" s="15">
        <v>2.5</v>
      </c>
      <c r="EU175" s="52">
        <v>8</v>
      </c>
      <c r="EV175" t="s">
        <v>2743</v>
      </c>
      <c r="EX175" s="6" t="s">
        <v>3309</v>
      </c>
      <c r="EY175" s="15">
        <v>0</v>
      </c>
      <c r="EZ175" s="130">
        <v>8</v>
      </c>
      <c r="FA175" s="131" t="s">
        <v>2741</v>
      </c>
      <c r="FB175" s="131"/>
      <c r="FC175" s="131" t="s">
        <v>1858</v>
      </c>
      <c r="FD175" s="132">
        <v>2</v>
      </c>
      <c r="FE175" s="52">
        <v>8</v>
      </c>
      <c r="FF175" t="s">
        <v>2932</v>
      </c>
      <c r="FH175" s="6" t="s">
        <v>2078</v>
      </c>
      <c r="FI175" s="15">
        <v>2</v>
      </c>
      <c r="FJ175" s="52"/>
      <c r="FN175" s="15"/>
      <c r="FP175" s="6"/>
      <c r="FS175" s="15"/>
      <c r="FT175" s="52"/>
      <c r="FX175" s="15"/>
      <c r="FY175" s="52"/>
      <c r="GC175" s="15"/>
      <c r="GD175" s="52"/>
      <c r="GH175" s="15"/>
      <c r="GK175" s="8"/>
    </row>
    <row r="176" spans="4:193" x14ac:dyDescent="0.4">
      <c r="D176"/>
      <c r="H176" s="66"/>
      <c r="L176"/>
      <c r="P176" s="66"/>
      <c r="T176" s="66"/>
      <c r="X176"/>
      <c r="AB176"/>
      <c r="AF176"/>
      <c r="AJ176" s="66"/>
      <c r="AN176"/>
      <c r="AR176"/>
      <c r="AV176"/>
      <c r="AZ176"/>
      <c r="BD176"/>
      <c r="BH176" s="66"/>
      <c r="BL176"/>
      <c r="BP176"/>
      <c r="BT176" s="66"/>
      <c r="BX176" s="66"/>
      <c r="CB176" s="66"/>
      <c r="CF176" s="66"/>
      <c r="CJ176" s="66"/>
      <c r="CN176" s="66"/>
      <c r="CR176" s="66"/>
      <c r="CV176" s="66"/>
      <c r="CZ176" s="66"/>
      <c r="DD176" s="66"/>
      <c r="DH176" s="66"/>
      <c r="DL176" s="66"/>
      <c r="DP176" s="66"/>
      <c r="DU176" s="66"/>
      <c r="DV176" s="52"/>
      <c r="DZ176" s="15"/>
      <c r="EA176" s="52">
        <v>19</v>
      </c>
      <c r="EB176" t="s">
        <v>358</v>
      </c>
      <c r="ED176" t="s">
        <v>271</v>
      </c>
      <c r="EE176" s="15">
        <v>3</v>
      </c>
      <c r="EF176" s="52"/>
      <c r="EJ176" s="15"/>
      <c r="EK176" s="52"/>
      <c r="EO176" s="15"/>
      <c r="EP176" s="52">
        <v>9</v>
      </c>
      <c r="EQ176" t="s">
        <v>2667</v>
      </c>
      <c r="ES176" s="6" t="s">
        <v>3140</v>
      </c>
      <c r="ET176" s="15">
        <v>2</v>
      </c>
      <c r="EU176" s="52"/>
      <c r="EY176" s="15"/>
      <c r="EZ176" s="52"/>
      <c r="FD176" s="15"/>
      <c r="FE176" s="52"/>
      <c r="FI176" s="15"/>
      <c r="FJ176" s="52"/>
      <c r="FN176" s="15"/>
      <c r="FP176" s="6"/>
      <c r="FS176" s="15"/>
      <c r="FT176" s="52"/>
      <c r="FX176" s="15"/>
      <c r="FY176" s="52"/>
      <c r="GC176" s="15"/>
      <c r="GD176" s="52"/>
      <c r="GH176" s="15"/>
      <c r="GK176" s="8"/>
    </row>
    <row r="177" spans="4:193" x14ac:dyDescent="0.4">
      <c r="D177"/>
      <c r="H177" s="66"/>
      <c r="L177"/>
      <c r="P177" s="66"/>
      <c r="T177" s="66"/>
      <c r="X177"/>
      <c r="AB177"/>
      <c r="AF177"/>
      <c r="AJ177" s="66"/>
      <c r="AN177"/>
      <c r="AR177"/>
      <c r="AV177"/>
      <c r="AZ177"/>
      <c r="BD177"/>
      <c r="BH177" s="66"/>
      <c r="BL177"/>
      <c r="BP177"/>
      <c r="BT177" s="66"/>
      <c r="BX177" s="66"/>
      <c r="CB177" s="66"/>
      <c r="CF177" s="66"/>
      <c r="CJ177" s="66"/>
      <c r="CN177" s="66"/>
      <c r="CR177" s="66"/>
      <c r="CV177" s="66"/>
      <c r="CZ177" s="66"/>
      <c r="DD177" s="66"/>
      <c r="DH177" s="66"/>
      <c r="DL177" s="66"/>
      <c r="DP177" s="66"/>
      <c r="DU177" s="66"/>
      <c r="DV177" s="52"/>
      <c r="DZ177" s="15"/>
      <c r="EA177" s="111">
        <v>20</v>
      </c>
      <c r="EB177" s="46" t="s">
        <v>359</v>
      </c>
      <c r="EC177" s="46"/>
      <c r="ED177" s="46" t="s">
        <v>360</v>
      </c>
      <c r="EE177" s="47">
        <v>3</v>
      </c>
      <c r="EF177" s="52"/>
      <c r="EG177" s="1" t="s">
        <v>248</v>
      </c>
      <c r="EJ177" s="15"/>
      <c r="EK177" s="52"/>
      <c r="EL177" s="1" t="s">
        <v>233</v>
      </c>
      <c r="EO177" s="15"/>
      <c r="EP177" s="52"/>
      <c r="ET177" s="15"/>
      <c r="EU177" s="52"/>
      <c r="EY177" s="15"/>
      <c r="EZ177" s="52"/>
      <c r="FD177" s="15"/>
      <c r="FE177" s="52"/>
      <c r="FI177" s="15"/>
      <c r="FJ177" s="52"/>
      <c r="FN177" s="15"/>
      <c r="FP177" s="6"/>
      <c r="FS177" s="15"/>
      <c r="FT177" s="52"/>
      <c r="FX177" s="15"/>
      <c r="FY177" s="52"/>
      <c r="GC177" s="15"/>
      <c r="GD177" s="52"/>
      <c r="GH177" s="15"/>
      <c r="GK177" s="8"/>
    </row>
    <row r="178" spans="4:193" x14ac:dyDescent="0.4">
      <c r="D178"/>
      <c r="H178" s="66"/>
      <c r="L178"/>
      <c r="P178" s="66"/>
      <c r="T178" s="66"/>
      <c r="X178"/>
      <c r="AB178"/>
      <c r="AF178"/>
      <c r="AJ178" s="66"/>
      <c r="AN178"/>
      <c r="AR178"/>
      <c r="AV178"/>
      <c r="AZ178"/>
      <c r="BD178"/>
      <c r="BH178" s="66"/>
      <c r="BL178"/>
      <c r="BP178"/>
      <c r="BT178" s="66"/>
      <c r="BX178" s="66"/>
      <c r="CB178" s="66"/>
      <c r="CF178" s="66"/>
      <c r="CJ178" s="66"/>
      <c r="CN178" s="66"/>
      <c r="CR178" s="66"/>
      <c r="CV178" s="66"/>
      <c r="CZ178" s="66"/>
      <c r="DD178" s="66"/>
      <c r="DH178" s="66"/>
      <c r="DL178" s="66"/>
      <c r="DP178" s="66"/>
      <c r="DU178" s="66"/>
      <c r="DV178" s="52"/>
      <c r="DZ178" s="15"/>
      <c r="EA178" s="52">
        <v>21</v>
      </c>
      <c r="EB178" t="s">
        <v>361</v>
      </c>
      <c r="ED178" s="6" t="s">
        <v>3140</v>
      </c>
      <c r="EE178" s="15">
        <v>3</v>
      </c>
      <c r="EF178" s="52">
        <v>1</v>
      </c>
      <c r="EG178" t="s">
        <v>182</v>
      </c>
      <c r="EI178" t="s">
        <v>2465</v>
      </c>
      <c r="EJ178" s="15"/>
      <c r="EK178" s="122">
        <v>1</v>
      </c>
      <c r="EL178" s="117" t="s">
        <v>2532</v>
      </c>
      <c r="EM178" s="117"/>
      <c r="EN178" s="117" t="s">
        <v>1858</v>
      </c>
      <c r="EO178" s="118">
        <v>6</v>
      </c>
      <c r="EP178" s="52"/>
      <c r="EQ178" s="1" t="s">
        <v>233</v>
      </c>
      <c r="ET178" s="15"/>
      <c r="EU178" s="52"/>
      <c r="EV178" s="1" t="s">
        <v>2711</v>
      </c>
      <c r="EY178" s="15"/>
      <c r="EZ178" s="52"/>
      <c r="FA178" s="1" t="s">
        <v>2711</v>
      </c>
      <c r="FD178" s="15"/>
      <c r="FE178" s="52"/>
      <c r="FF178" s="1" t="s">
        <v>2711</v>
      </c>
      <c r="FI178" s="15"/>
      <c r="FJ178" s="52"/>
      <c r="FK178" s="1" t="s">
        <v>2711</v>
      </c>
      <c r="FN178" s="15"/>
      <c r="FP178" s="6"/>
      <c r="FS178" s="15"/>
      <c r="FT178" s="52"/>
      <c r="FU178" s="1" t="s">
        <v>2711</v>
      </c>
      <c r="FX178" s="15"/>
      <c r="FY178" s="52"/>
      <c r="FZ178" s="1" t="s">
        <v>2711</v>
      </c>
      <c r="GC178" s="15"/>
      <c r="GD178" s="52"/>
      <c r="GE178" s="1" t="s">
        <v>2711</v>
      </c>
      <c r="GH178" s="15"/>
      <c r="GK178" s="8"/>
    </row>
    <row r="179" spans="4:193" x14ac:dyDescent="0.4">
      <c r="D179"/>
      <c r="H179" s="66"/>
      <c r="L179"/>
      <c r="P179" s="66"/>
      <c r="T179" s="66"/>
      <c r="X179"/>
      <c r="AB179"/>
      <c r="AF179"/>
      <c r="AJ179" s="66"/>
      <c r="AN179"/>
      <c r="AR179"/>
      <c r="AV179"/>
      <c r="AZ179"/>
      <c r="BD179"/>
      <c r="BH179" s="66"/>
      <c r="BL179"/>
      <c r="BP179"/>
      <c r="BT179" s="66"/>
      <c r="BX179" s="66"/>
      <c r="CB179" s="66"/>
      <c r="CF179" s="66"/>
      <c r="CJ179" s="66"/>
      <c r="CN179" s="66"/>
      <c r="CR179" s="66"/>
      <c r="CV179" s="66"/>
      <c r="CZ179" s="66"/>
      <c r="DD179" s="66"/>
      <c r="DH179" s="66"/>
      <c r="DL179" s="66"/>
      <c r="DP179" s="66"/>
      <c r="DU179" s="66"/>
      <c r="DV179" s="52"/>
      <c r="DZ179" s="15"/>
      <c r="EA179" s="52">
        <v>22</v>
      </c>
      <c r="EB179" t="s">
        <v>362</v>
      </c>
      <c r="ED179" s="6" t="s">
        <v>2979</v>
      </c>
      <c r="EE179" s="15">
        <v>3</v>
      </c>
      <c r="EF179" s="52">
        <v>2</v>
      </c>
      <c r="EG179" t="s">
        <v>201</v>
      </c>
      <c r="EI179" t="s">
        <v>2465</v>
      </c>
      <c r="EJ179" s="15"/>
      <c r="EK179" s="52">
        <v>2</v>
      </c>
      <c r="EL179" t="s">
        <v>2534</v>
      </c>
      <c r="EN179" t="s">
        <v>48</v>
      </c>
      <c r="EO179" s="15">
        <v>4.5</v>
      </c>
      <c r="EP179" s="52">
        <v>1</v>
      </c>
      <c r="EQ179" t="s">
        <v>2533</v>
      </c>
      <c r="ES179" t="s">
        <v>48</v>
      </c>
      <c r="ET179" s="15">
        <v>6.5</v>
      </c>
      <c r="EU179" s="52">
        <v>1</v>
      </c>
      <c r="EV179" t="s">
        <v>2744</v>
      </c>
      <c r="EX179" s="6" t="s">
        <v>3140</v>
      </c>
      <c r="EY179" s="15">
        <v>7</v>
      </c>
      <c r="EZ179" s="52">
        <v>1</v>
      </c>
      <c r="FA179" t="s">
        <v>2875</v>
      </c>
      <c r="FC179" t="s">
        <v>2599</v>
      </c>
      <c r="FD179" s="15">
        <v>7</v>
      </c>
      <c r="FE179" s="52">
        <v>1</v>
      </c>
      <c r="FF179" t="s">
        <v>3067</v>
      </c>
      <c r="FH179" t="s">
        <v>2599</v>
      </c>
      <c r="FI179" s="15">
        <v>5</v>
      </c>
      <c r="FJ179" s="52">
        <v>1</v>
      </c>
      <c r="FK179" s="6" t="s">
        <v>3159</v>
      </c>
      <c r="FM179" s="6" t="s">
        <v>2006</v>
      </c>
      <c r="FN179" s="15">
        <v>4</v>
      </c>
      <c r="FP179" s="6"/>
      <c r="FS179" s="15"/>
      <c r="FT179" s="52">
        <v>1</v>
      </c>
      <c r="FU179" s="6"/>
      <c r="FX179" s="15"/>
      <c r="FY179" s="52">
        <v>1</v>
      </c>
      <c r="FZ179" s="6" t="s">
        <v>3403</v>
      </c>
      <c r="GA179">
        <v>718</v>
      </c>
      <c r="GB179" t="s">
        <v>2078</v>
      </c>
      <c r="GC179" s="15">
        <v>4.5</v>
      </c>
      <c r="GD179" s="52">
        <v>1</v>
      </c>
      <c r="GE179" s="6" t="s">
        <v>3588</v>
      </c>
      <c r="GF179" s="6">
        <v>902</v>
      </c>
      <c r="GG179" s="6" t="s">
        <v>3581</v>
      </c>
      <c r="GH179" s="15">
        <v>4.5</v>
      </c>
      <c r="GK179" s="8"/>
    </row>
    <row r="180" spans="4:193" x14ac:dyDescent="0.4">
      <c r="D180"/>
      <c r="H180" s="66"/>
      <c r="L180"/>
      <c r="P180" s="66"/>
      <c r="T180" s="66"/>
      <c r="X180"/>
      <c r="AB180"/>
      <c r="AF180"/>
      <c r="AJ180" s="66"/>
      <c r="AN180"/>
      <c r="AR180"/>
      <c r="AV180"/>
      <c r="AZ180"/>
      <c r="BD180"/>
      <c r="BH180" s="66"/>
      <c r="BL180"/>
      <c r="BP180"/>
      <c r="BT180" s="66"/>
      <c r="BX180" s="66"/>
      <c r="CB180" s="66"/>
      <c r="CF180" s="66"/>
      <c r="CJ180" s="66"/>
      <c r="CN180" s="66"/>
      <c r="CR180" s="66"/>
      <c r="CV180" s="66"/>
      <c r="CZ180" s="66"/>
      <c r="DD180" s="66"/>
      <c r="DH180" s="66"/>
      <c r="DL180" s="66"/>
      <c r="DP180" s="66"/>
      <c r="DU180" s="66"/>
      <c r="DV180" s="52"/>
      <c r="DZ180" s="15"/>
      <c r="EA180" s="52">
        <v>23</v>
      </c>
      <c r="EB180" t="s">
        <v>363</v>
      </c>
      <c r="ED180" t="s">
        <v>520</v>
      </c>
      <c r="EE180" s="15">
        <v>2.5</v>
      </c>
      <c r="EF180" s="52">
        <v>3</v>
      </c>
      <c r="EG180" t="s">
        <v>358</v>
      </c>
      <c r="EI180" s="6" t="s">
        <v>3140</v>
      </c>
      <c r="EJ180" s="15"/>
      <c r="EK180" s="52">
        <v>3</v>
      </c>
      <c r="EL180" t="s">
        <v>2536</v>
      </c>
      <c r="EN180" t="s">
        <v>48</v>
      </c>
      <c r="EO180" s="15">
        <v>4</v>
      </c>
      <c r="EP180" s="52">
        <v>2</v>
      </c>
      <c r="EQ180" t="s">
        <v>2479</v>
      </c>
      <c r="ES180" s="6" t="s">
        <v>2082</v>
      </c>
      <c r="ET180" s="15">
        <v>6</v>
      </c>
      <c r="EU180" s="52">
        <v>2</v>
      </c>
      <c r="EV180" t="s">
        <v>2745</v>
      </c>
      <c r="EX180" s="6" t="s">
        <v>1316</v>
      </c>
      <c r="EY180" s="15">
        <v>5</v>
      </c>
      <c r="EZ180" s="52">
        <v>2</v>
      </c>
      <c r="FA180" t="s">
        <v>2877</v>
      </c>
      <c r="FC180" t="s">
        <v>2599</v>
      </c>
      <c r="FD180" s="15">
        <v>5</v>
      </c>
      <c r="FE180" s="52">
        <v>2</v>
      </c>
      <c r="FF180" t="s">
        <v>3068</v>
      </c>
      <c r="FH180" t="s">
        <v>2599</v>
      </c>
      <c r="FI180" s="15">
        <v>4.5</v>
      </c>
      <c r="FJ180" s="52">
        <v>2</v>
      </c>
      <c r="FK180" s="6" t="s">
        <v>3160</v>
      </c>
      <c r="FM180" s="6" t="s">
        <v>1316</v>
      </c>
      <c r="FN180" s="15">
        <v>3.5</v>
      </c>
      <c r="FP180" s="6"/>
      <c r="FS180" s="15"/>
      <c r="FT180" s="52">
        <v>2</v>
      </c>
      <c r="FU180" s="6"/>
      <c r="FX180" s="15"/>
      <c r="FY180" s="52">
        <v>2</v>
      </c>
      <c r="FZ180" s="6" t="s">
        <v>3404</v>
      </c>
      <c r="GA180">
        <v>691</v>
      </c>
      <c r="GB180" t="s">
        <v>3405</v>
      </c>
      <c r="GC180" s="15">
        <v>3.5</v>
      </c>
      <c r="GD180" s="52">
        <v>2</v>
      </c>
      <c r="GE180" s="6" t="s">
        <v>3416</v>
      </c>
      <c r="GF180" s="6">
        <v>902</v>
      </c>
      <c r="GG180" s="6" t="s">
        <v>3589</v>
      </c>
      <c r="GH180" s="15">
        <v>3.5</v>
      </c>
      <c r="GK180" s="8"/>
    </row>
    <row r="181" spans="4:193" x14ac:dyDescent="0.4">
      <c r="D181"/>
      <c r="H181" s="66"/>
      <c r="L181"/>
      <c r="P181" s="66"/>
      <c r="T181" s="66"/>
      <c r="X181"/>
      <c r="AB181"/>
      <c r="AF181"/>
      <c r="AJ181" s="66"/>
      <c r="AN181"/>
      <c r="AR181"/>
      <c r="AV181"/>
      <c r="AZ181"/>
      <c r="BD181"/>
      <c r="BH181" s="66"/>
      <c r="BL181"/>
      <c r="BP181"/>
      <c r="BT181" s="66"/>
      <c r="BX181" s="66"/>
      <c r="CB181" s="66"/>
      <c r="CF181" s="66"/>
      <c r="CJ181" s="66"/>
      <c r="CN181" s="66"/>
      <c r="CR181" s="66"/>
      <c r="CV181" s="66"/>
      <c r="CZ181" s="66"/>
      <c r="DD181" s="66"/>
      <c r="DH181" s="66"/>
      <c r="DL181" s="66"/>
      <c r="DP181" s="66"/>
      <c r="DU181" s="66"/>
      <c r="DV181" s="52"/>
      <c r="DZ181" s="15"/>
      <c r="EA181" s="52">
        <v>24</v>
      </c>
      <c r="EB181" t="s">
        <v>148</v>
      </c>
      <c r="ED181" t="s">
        <v>520</v>
      </c>
      <c r="EE181" s="15">
        <v>2</v>
      </c>
      <c r="EF181" s="52">
        <v>4</v>
      </c>
      <c r="EG181" t="s">
        <v>183</v>
      </c>
      <c r="EI181" t="s">
        <v>2465</v>
      </c>
      <c r="EJ181" s="15"/>
      <c r="EK181" s="52">
        <v>4</v>
      </c>
      <c r="EL181" t="s">
        <v>2538</v>
      </c>
      <c r="EN181" t="s">
        <v>48</v>
      </c>
      <c r="EO181" s="15">
        <v>2</v>
      </c>
      <c r="EP181" s="52">
        <v>3</v>
      </c>
      <c r="EQ181" t="s">
        <v>2676</v>
      </c>
      <c r="ES181" t="s">
        <v>48</v>
      </c>
      <c r="ET181" s="15">
        <v>5.5</v>
      </c>
      <c r="EU181" s="52">
        <v>3</v>
      </c>
      <c r="EV181" t="s">
        <v>2466</v>
      </c>
      <c r="EX181" s="6" t="s">
        <v>2006</v>
      </c>
      <c r="EY181" s="15">
        <v>5</v>
      </c>
      <c r="EZ181" s="52">
        <v>3</v>
      </c>
      <c r="FA181" t="s">
        <v>2878</v>
      </c>
      <c r="FC181" s="6" t="s">
        <v>1316</v>
      </c>
      <c r="FD181" s="15">
        <v>4</v>
      </c>
      <c r="FE181" s="52">
        <v>3</v>
      </c>
      <c r="FF181" t="s">
        <v>3069</v>
      </c>
      <c r="FH181" s="6" t="s">
        <v>3150</v>
      </c>
      <c r="FI181" s="15">
        <v>4</v>
      </c>
      <c r="FJ181" s="52">
        <v>3</v>
      </c>
      <c r="FK181" s="6" t="s">
        <v>3161</v>
      </c>
      <c r="FM181" s="6" t="s">
        <v>3150</v>
      </c>
      <c r="FN181" s="15">
        <v>2.5</v>
      </c>
      <c r="FP181" s="6"/>
      <c r="FS181" s="15"/>
      <c r="FT181" s="52">
        <v>3</v>
      </c>
      <c r="FU181" s="6"/>
      <c r="FX181" s="15"/>
      <c r="FY181" s="52">
        <v>3</v>
      </c>
      <c r="FZ181" s="6" t="s">
        <v>3406</v>
      </c>
      <c r="GA181">
        <v>744</v>
      </c>
      <c r="GB181" t="s">
        <v>3140</v>
      </c>
      <c r="GC181" s="15">
        <v>3</v>
      </c>
      <c r="GD181" s="52">
        <v>3</v>
      </c>
      <c r="GE181" s="6" t="s">
        <v>3590</v>
      </c>
      <c r="GF181" s="6">
        <v>876</v>
      </c>
      <c r="GG181" s="6" t="s">
        <v>3581</v>
      </c>
      <c r="GH181" s="15">
        <v>2.5</v>
      </c>
      <c r="GK181" s="8"/>
    </row>
    <row r="182" spans="4:193" x14ac:dyDescent="0.4">
      <c r="D182"/>
      <c r="H182" s="66"/>
      <c r="L182"/>
      <c r="P182" s="66"/>
      <c r="T182" s="66"/>
      <c r="X182"/>
      <c r="AB182"/>
      <c r="AF182"/>
      <c r="AJ182" s="66"/>
      <c r="AN182"/>
      <c r="AR182"/>
      <c r="AV182"/>
      <c r="AZ182"/>
      <c r="BD182"/>
      <c r="BH182" s="66"/>
      <c r="BL182"/>
      <c r="BP182"/>
      <c r="BT182" s="66"/>
      <c r="BX182" s="66"/>
      <c r="CB182" s="66"/>
      <c r="CF182" s="66"/>
      <c r="CJ182" s="66"/>
      <c r="CN182" s="66"/>
      <c r="CR182" s="66"/>
      <c r="CV182" s="66"/>
      <c r="CZ182" s="66"/>
      <c r="DD182" s="66"/>
      <c r="DH182" s="66"/>
      <c r="DL182" s="66"/>
      <c r="DP182" s="66"/>
      <c r="DU182" s="66"/>
      <c r="DV182" s="52"/>
      <c r="DZ182" s="15"/>
      <c r="EA182" s="52">
        <v>25</v>
      </c>
      <c r="EB182" t="s">
        <v>149</v>
      </c>
      <c r="ED182" t="s">
        <v>520</v>
      </c>
      <c r="EE182" s="15">
        <v>2</v>
      </c>
      <c r="EF182" s="52">
        <v>5</v>
      </c>
      <c r="EG182" t="s">
        <v>184</v>
      </c>
      <c r="EI182" t="s">
        <v>2465</v>
      </c>
      <c r="EJ182" s="15"/>
      <c r="EK182" s="52">
        <v>5</v>
      </c>
      <c r="EL182" t="s">
        <v>2540</v>
      </c>
      <c r="EN182" t="s">
        <v>48</v>
      </c>
      <c r="EO182" s="15">
        <v>2</v>
      </c>
      <c r="EP182" s="52">
        <v>4</v>
      </c>
      <c r="EQ182" t="s">
        <v>2677</v>
      </c>
      <c r="ES182" t="s">
        <v>48</v>
      </c>
      <c r="ET182" s="15">
        <v>4</v>
      </c>
      <c r="EU182" s="52">
        <v>4</v>
      </c>
      <c r="EV182" t="s">
        <v>2746</v>
      </c>
      <c r="EX182" t="s">
        <v>2599</v>
      </c>
      <c r="EY182" s="15">
        <v>2.5</v>
      </c>
      <c r="EZ182" s="52">
        <v>4</v>
      </c>
      <c r="FA182" t="s">
        <v>2879</v>
      </c>
      <c r="FC182" t="s">
        <v>2599</v>
      </c>
      <c r="FD182" s="15">
        <v>4</v>
      </c>
      <c r="FE182" s="52">
        <v>4</v>
      </c>
      <c r="FF182" t="s">
        <v>2837</v>
      </c>
      <c r="FH182" t="s">
        <v>2599</v>
      </c>
      <c r="FI182" s="15">
        <v>4</v>
      </c>
      <c r="FJ182" s="52">
        <v>4</v>
      </c>
      <c r="FK182" s="6" t="s">
        <v>3086</v>
      </c>
      <c r="FM182" s="6" t="s">
        <v>1316</v>
      </c>
      <c r="FN182" s="15">
        <v>2</v>
      </c>
      <c r="FP182" s="6"/>
      <c r="FS182" s="15"/>
      <c r="FT182" s="52">
        <v>4</v>
      </c>
      <c r="FU182" s="6"/>
      <c r="FX182" s="15"/>
      <c r="FY182" s="52">
        <v>4</v>
      </c>
      <c r="FZ182" s="6" t="s">
        <v>3245</v>
      </c>
      <c r="GA182">
        <v>722</v>
      </c>
      <c r="GB182" t="s">
        <v>2006</v>
      </c>
      <c r="GC182" s="15">
        <v>3</v>
      </c>
      <c r="GD182" s="52">
        <v>4</v>
      </c>
      <c r="GE182" s="6" t="s">
        <v>3591</v>
      </c>
      <c r="GF182" s="6">
        <v>922</v>
      </c>
      <c r="GG182" s="6" t="s">
        <v>3592</v>
      </c>
      <c r="GH182" s="15">
        <v>2.5</v>
      </c>
      <c r="GK182" s="8"/>
    </row>
    <row r="183" spans="4:193" x14ac:dyDescent="0.4">
      <c r="D183"/>
      <c r="H183" s="66"/>
      <c r="L183"/>
      <c r="P183" s="66"/>
      <c r="T183" s="66"/>
      <c r="X183"/>
      <c r="AB183"/>
      <c r="AF183"/>
      <c r="AJ183" s="66"/>
      <c r="AN183"/>
      <c r="AR183"/>
      <c r="AV183"/>
      <c r="AZ183"/>
      <c r="BD183"/>
      <c r="BH183" s="66"/>
      <c r="BL183"/>
      <c r="BP183"/>
      <c r="BT183" s="66"/>
      <c r="BX183" s="66"/>
      <c r="CB183" s="66"/>
      <c r="CF183" s="66"/>
      <c r="CJ183" s="66"/>
      <c r="CN183" s="66"/>
      <c r="CR183" s="66"/>
      <c r="CV183" s="66"/>
      <c r="CZ183" s="66"/>
      <c r="DD183" s="66"/>
      <c r="DH183" s="66"/>
      <c r="DL183" s="66"/>
      <c r="DP183" s="66"/>
      <c r="DU183" s="66"/>
      <c r="DV183" s="52"/>
      <c r="DZ183" s="15"/>
      <c r="EA183" s="52">
        <v>26</v>
      </c>
      <c r="EB183" t="s">
        <v>150</v>
      </c>
      <c r="ED183" t="s">
        <v>520</v>
      </c>
      <c r="EE183" s="15">
        <v>2</v>
      </c>
      <c r="EF183" s="52">
        <v>6</v>
      </c>
      <c r="EG183" t="s">
        <v>185</v>
      </c>
      <c r="EI183" t="s">
        <v>2465</v>
      </c>
      <c r="EJ183" s="15"/>
      <c r="EK183" s="52">
        <v>6</v>
      </c>
      <c r="EL183" t="s">
        <v>2405</v>
      </c>
      <c r="EN183" t="s">
        <v>48</v>
      </c>
      <c r="EO183" s="15">
        <v>1.5</v>
      </c>
      <c r="EP183" s="52">
        <v>5</v>
      </c>
      <c r="EQ183" t="s">
        <v>2469</v>
      </c>
      <c r="ES183" s="6" t="s">
        <v>2979</v>
      </c>
      <c r="ET183" s="15">
        <v>3</v>
      </c>
      <c r="EU183" s="52">
        <v>5</v>
      </c>
      <c r="EV183" t="s">
        <v>2747</v>
      </c>
      <c r="EX183" t="s">
        <v>2599</v>
      </c>
      <c r="EY183" s="15">
        <v>2.5</v>
      </c>
      <c r="EZ183" s="52">
        <v>5</v>
      </c>
      <c r="FA183" t="s">
        <v>2880</v>
      </c>
      <c r="FC183" s="6" t="s">
        <v>3291</v>
      </c>
      <c r="FD183" s="15">
        <v>3</v>
      </c>
      <c r="FE183" s="52">
        <v>5</v>
      </c>
      <c r="FF183" t="s">
        <v>3070</v>
      </c>
      <c r="FH183" s="6" t="s">
        <v>3150</v>
      </c>
      <c r="FI183" s="15">
        <v>3.5</v>
      </c>
      <c r="FJ183" s="52">
        <v>5</v>
      </c>
      <c r="FK183" s="6" t="s">
        <v>3162</v>
      </c>
      <c r="FM183" s="6" t="s">
        <v>2599</v>
      </c>
      <c r="FN183" s="15">
        <v>2</v>
      </c>
      <c r="FP183" s="6"/>
      <c r="FS183" s="15"/>
      <c r="FT183" s="52">
        <v>5</v>
      </c>
      <c r="FU183" s="6"/>
      <c r="FX183" s="15"/>
      <c r="FY183" s="52">
        <v>5</v>
      </c>
      <c r="FZ183" s="6" t="s">
        <v>3407</v>
      </c>
      <c r="GA183">
        <v>0</v>
      </c>
      <c r="GB183" t="s">
        <v>2006</v>
      </c>
      <c r="GC183" s="15">
        <v>1</v>
      </c>
      <c r="GD183" s="52">
        <v>5</v>
      </c>
      <c r="GE183" s="6" t="s">
        <v>3593</v>
      </c>
      <c r="GF183" s="6">
        <v>910</v>
      </c>
      <c r="GG183" s="6" t="s">
        <v>3594</v>
      </c>
      <c r="GH183" s="15">
        <v>1.5</v>
      </c>
      <c r="GK183" s="8"/>
    </row>
    <row r="184" spans="4:193" x14ac:dyDescent="0.4">
      <c r="D184"/>
      <c r="H184" s="66"/>
      <c r="L184"/>
      <c r="P184" s="66"/>
      <c r="T184" s="66"/>
      <c r="X184"/>
      <c r="AB184"/>
      <c r="AF184"/>
      <c r="AJ184" s="66"/>
      <c r="AN184"/>
      <c r="AR184"/>
      <c r="AV184"/>
      <c r="AZ184"/>
      <c r="BD184"/>
      <c r="BH184" s="66"/>
      <c r="BL184"/>
      <c r="BP184"/>
      <c r="BT184" s="66"/>
      <c r="BX184" s="66"/>
      <c r="CB184" s="66"/>
      <c r="CF184" s="66"/>
      <c r="CJ184" s="66"/>
      <c r="CN184" s="66"/>
      <c r="CR184" s="66"/>
      <c r="CV184" s="66"/>
      <c r="CZ184" s="66"/>
      <c r="DD184" s="66"/>
      <c r="DH184" s="66"/>
      <c r="DL184" s="66"/>
      <c r="DP184" s="66"/>
      <c r="DU184" s="66"/>
      <c r="DV184" s="52"/>
      <c r="DZ184" s="15"/>
      <c r="EA184" s="52">
        <v>27</v>
      </c>
      <c r="EB184" t="s">
        <v>151</v>
      </c>
      <c r="ED184" t="s">
        <v>520</v>
      </c>
      <c r="EE184" s="15">
        <v>2</v>
      </c>
      <c r="EF184" s="52">
        <v>7</v>
      </c>
      <c r="EG184" t="s">
        <v>186</v>
      </c>
      <c r="EI184" t="s">
        <v>2465</v>
      </c>
      <c r="EJ184" s="15"/>
      <c r="EK184" s="52">
        <v>7</v>
      </c>
      <c r="EL184" s="6" t="s">
        <v>2739</v>
      </c>
      <c r="EN184" s="6" t="s">
        <v>2160</v>
      </c>
      <c r="EO184" s="15">
        <v>1</v>
      </c>
      <c r="EP184" s="52">
        <v>6</v>
      </c>
      <c r="EQ184" t="s">
        <v>2678</v>
      </c>
      <c r="ES184" t="s">
        <v>48</v>
      </c>
      <c r="ET184" s="15">
        <v>1.5</v>
      </c>
      <c r="EU184" s="52">
        <v>6</v>
      </c>
      <c r="EV184" t="s">
        <v>2748</v>
      </c>
      <c r="EX184" t="s">
        <v>2599</v>
      </c>
      <c r="EY184" s="15">
        <v>2.5</v>
      </c>
      <c r="EZ184" s="52">
        <v>6</v>
      </c>
      <c r="FA184" t="s">
        <v>2881</v>
      </c>
      <c r="FC184" s="6" t="s">
        <v>3150</v>
      </c>
      <c r="FD184" s="15">
        <v>3</v>
      </c>
      <c r="FE184" s="52">
        <v>6</v>
      </c>
      <c r="FF184" t="s">
        <v>2856</v>
      </c>
      <c r="FH184" t="s">
        <v>2599</v>
      </c>
      <c r="FI184" s="15">
        <v>3.5</v>
      </c>
      <c r="FJ184" s="52">
        <v>6</v>
      </c>
      <c r="FK184" s="6" t="s">
        <v>3123</v>
      </c>
      <c r="FM184" s="6" t="s">
        <v>2006</v>
      </c>
      <c r="FN184" s="15">
        <v>0</v>
      </c>
      <c r="FP184" s="6"/>
      <c r="FS184" s="15"/>
      <c r="FT184" s="52">
        <v>6</v>
      </c>
      <c r="FU184" s="6"/>
      <c r="FX184" s="15"/>
      <c r="FY184" s="52">
        <v>6</v>
      </c>
      <c r="FZ184" s="6" t="s">
        <v>3260</v>
      </c>
      <c r="GA184">
        <v>724</v>
      </c>
      <c r="GB184" s="6" t="s">
        <v>3197</v>
      </c>
      <c r="GC184" s="15">
        <v>0</v>
      </c>
      <c r="GD184" s="52">
        <v>6</v>
      </c>
      <c r="GE184" s="6" t="s">
        <v>3595</v>
      </c>
      <c r="GF184" s="6">
        <v>854</v>
      </c>
      <c r="GG184" s="6" t="s">
        <v>1540</v>
      </c>
      <c r="GH184" s="15">
        <v>0.5</v>
      </c>
      <c r="GK184" s="8"/>
    </row>
    <row r="185" spans="4:193" x14ac:dyDescent="0.4">
      <c r="D185"/>
      <c r="H185" s="66"/>
      <c r="L185"/>
      <c r="P185" s="66"/>
      <c r="T185" s="66"/>
      <c r="X185"/>
      <c r="AB185"/>
      <c r="AF185"/>
      <c r="AJ185" s="66"/>
      <c r="AN185"/>
      <c r="AR185"/>
      <c r="AV185"/>
      <c r="AZ185"/>
      <c r="BD185"/>
      <c r="BH185" s="66"/>
      <c r="BL185"/>
      <c r="BP185"/>
      <c r="BT185" s="66"/>
      <c r="BX185" s="66"/>
      <c r="CB185" s="66"/>
      <c r="CF185" s="66"/>
      <c r="CJ185" s="66"/>
      <c r="CN185" s="66"/>
      <c r="CR185" s="66"/>
      <c r="CV185" s="66"/>
      <c r="CZ185" s="66"/>
      <c r="DD185" s="66"/>
      <c r="DH185" s="66"/>
      <c r="DL185" s="66"/>
      <c r="DP185" s="66"/>
      <c r="DU185" s="66"/>
      <c r="DV185" s="52"/>
      <c r="DZ185" s="15"/>
      <c r="EA185" s="52">
        <v>28</v>
      </c>
      <c r="EB185" t="s">
        <v>152</v>
      </c>
      <c r="ED185" t="s">
        <v>520</v>
      </c>
      <c r="EE185" s="15">
        <v>1.5</v>
      </c>
      <c r="EF185" s="52">
        <v>8</v>
      </c>
      <c r="EG185" t="s">
        <v>47</v>
      </c>
      <c r="EI185" s="6" t="s">
        <v>2979</v>
      </c>
      <c r="EJ185" s="15"/>
      <c r="EK185" s="52"/>
      <c r="EO185" s="15"/>
      <c r="EP185" s="52">
        <v>7</v>
      </c>
      <c r="EQ185" t="s">
        <v>2675</v>
      </c>
      <c r="ES185" t="s">
        <v>48</v>
      </c>
      <c r="ET185" s="15">
        <v>1</v>
      </c>
      <c r="EU185" s="52">
        <v>7</v>
      </c>
      <c r="EV185" t="s">
        <v>2749</v>
      </c>
      <c r="EX185" s="6" t="s">
        <v>2078</v>
      </c>
      <c r="EY185" s="15">
        <v>2</v>
      </c>
      <c r="EZ185" s="52">
        <v>7</v>
      </c>
      <c r="FA185" t="s">
        <v>2882</v>
      </c>
      <c r="FC185" t="s">
        <v>2599</v>
      </c>
      <c r="FD185" s="15">
        <v>1</v>
      </c>
      <c r="FE185" s="52">
        <v>7</v>
      </c>
      <c r="FF185" t="s">
        <v>2894</v>
      </c>
      <c r="FH185" t="s">
        <v>2599</v>
      </c>
      <c r="FI185" s="15">
        <v>2.5</v>
      </c>
      <c r="FJ185" s="52"/>
      <c r="FN185" s="15"/>
      <c r="FP185" s="6"/>
      <c r="FS185" s="15"/>
      <c r="FT185" s="52"/>
      <c r="FU185" s="6"/>
      <c r="FX185" s="15"/>
      <c r="FY185" s="52"/>
      <c r="FZ185" s="6"/>
      <c r="GC185" s="15"/>
      <c r="GD185" s="52"/>
      <c r="GE185" s="6"/>
      <c r="GH185" s="15"/>
      <c r="GK185" s="8"/>
    </row>
    <row r="186" spans="4:193" x14ac:dyDescent="0.4">
      <c r="D186"/>
      <c r="H186" s="66"/>
      <c r="L186"/>
      <c r="P186" s="66"/>
      <c r="T186" s="66"/>
      <c r="X186"/>
      <c r="AB186"/>
      <c r="AF186"/>
      <c r="AJ186" s="66"/>
      <c r="AN186"/>
      <c r="AR186"/>
      <c r="AV186"/>
      <c r="AZ186"/>
      <c r="BD186"/>
      <c r="BH186" s="66"/>
      <c r="BL186"/>
      <c r="BP186"/>
      <c r="BT186" s="66"/>
      <c r="BX186" s="66"/>
      <c r="CB186" s="66"/>
      <c r="CF186" s="66"/>
      <c r="CJ186" s="66"/>
      <c r="CN186" s="66"/>
      <c r="CR186" s="66"/>
      <c r="CV186" s="66"/>
      <c r="CZ186" s="66"/>
      <c r="DD186" s="66"/>
      <c r="DH186" s="66"/>
      <c r="DL186" s="66"/>
      <c r="DP186" s="66"/>
      <c r="DU186" s="66"/>
      <c r="DV186" s="52"/>
      <c r="DZ186" s="15"/>
      <c r="EA186" s="52">
        <v>29</v>
      </c>
      <c r="EB186" t="s">
        <v>153</v>
      </c>
      <c r="ED186" t="s">
        <v>520</v>
      </c>
      <c r="EE186" s="15">
        <v>1.5</v>
      </c>
      <c r="EF186" s="52">
        <v>9</v>
      </c>
      <c r="EG186" t="s">
        <v>49</v>
      </c>
      <c r="EI186" t="s">
        <v>2465</v>
      </c>
      <c r="EJ186" s="15"/>
      <c r="EK186" s="52"/>
      <c r="EL186" s="1" t="s">
        <v>234</v>
      </c>
      <c r="EO186" s="15"/>
      <c r="EP186" s="52">
        <v>8</v>
      </c>
      <c r="EQ186" t="s">
        <v>2679</v>
      </c>
      <c r="ES186" t="s">
        <v>48</v>
      </c>
      <c r="ET186" s="15">
        <v>0.5</v>
      </c>
      <c r="EU186" s="52">
        <v>8</v>
      </c>
      <c r="EV186" t="s">
        <v>2750</v>
      </c>
      <c r="EX186" t="s">
        <v>2599</v>
      </c>
      <c r="EY186" s="15">
        <v>1.5</v>
      </c>
      <c r="EZ186" s="52">
        <v>8</v>
      </c>
      <c r="FA186" t="s">
        <v>2883</v>
      </c>
      <c r="FC186" s="6" t="s">
        <v>2160</v>
      </c>
      <c r="FD186" s="15">
        <v>1</v>
      </c>
      <c r="FE186" s="52">
        <v>8</v>
      </c>
      <c r="FF186" t="s">
        <v>2739</v>
      </c>
      <c r="FH186" s="6" t="s">
        <v>2160</v>
      </c>
      <c r="FI186" s="15">
        <v>1</v>
      </c>
      <c r="FJ186" s="52"/>
      <c r="FN186" s="15"/>
      <c r="FO186" s="52"/>
      <c r="FS186" s="15"/>
      <c r="FT186" s="52"/>
      <c r="FU186" s="6"/>
      <c r="FX186" s="15"/>
      <c r="FY186" s="52"/>
      <c r="FZ186" s="6"/>
      <c r="GC186" s="15"/>
      <c r="GD186" s="52"/>
      <c r="GE186" s="6"/>
      <c r="GH186" s="15"/>
      <c r="GK186" s="8"/>
    </row>
    <row r="187" spans="4:193" x14ac:dyDescent="0.4">
      <c r="D187"/>
      <c r="H187" s="66"/>
      <c r="L187"/>
      <c r="P187" s="66"/>
      <c r="T187" s="66"/>
      <c r="X187"/>
      <c r="AB187"/>
      <c r="AF187"/>
      <c r="AJ187" s="66"/>
      <c r="AN187"/>
      <c r="AR187"/>
      <c r="AV187"/>
      <c r="AZ187"/>
      <c r="BD187"/>
      <c r="BH187" s="66"/>
      <c r="BL187"/>
      <c r="BP187"/>
      <c r="BT187" s="66"/>
      <c r="BX187" s="66"/>
      <c r="CB187" s="66"/>
      <c r="CF187" s="66"/>
      <c r="CJ187" s="66"/>
      <c r="CN187" s="66"/>
      <c r="CR187" s="66"/>
      <c r="CV187" s="66"/>
      <c r="CZ187" s="66"/>
      <c r="DD187" s="66"/>
      <c r="DH187" s="66"/>
      <c r="DL187" s="66"/>
      <c r="DP187" s="66"/>
      <c r="DU187" s="66"/>
      <c r="DV187" s="52"/>
      <c r="DZ187" s="15"/>
      <c r="EA187" s="52">
        <v>30</v>
      </c>
      <c r="EB187" t="s">
        <v>282</v>
      </c>
      <c r="ED187" s="6" t="s">
        <v>2078</v>
      </c>
      <c r="EE187" s="15">
        <v>1</v>
      </c>
      <c r="EF187" s="52">
        <v>10</v>
      </c>
      <c r="EG187" t="s">
        <v>50</v>
      </c>
      <c r="EI187" t="s">
        <v>2465</v>
      </c>
      <c r="EJ187" s="15"/>
      <c r="EK187" s="52">
        <v>1</v>
      </c>
      <c r="EL187" t="s">
        <v>2413</v>
      </c>
      <c r="EN187" s="6" t="s">
        <v>3140</v>
      </c>
      <c r="EO187" s="15">
        <v>6</v>
      </c>
      <c r="EP187" s="52"/>
      <c r="ET187" s="15"/>
      <c r="EU187" s="52"/>
      <c r="EY187" s="15"/>
      <c r="EZ187" s="52"/>
      <c r="FD187" s="15"/>
      <c r="FE187" s="52"/>
      <c r="FI187" s="15"/>
      <c r="FJ187" s="52"/>
      <c r="FN187" s="15"/>
      <c r="FP187" s="6"/>
      <c r="FS187" s="15"/>
      <c r="FT187" s="52"/>
      <c r="FX187" s="15"/>
      <c r="FY187" s="52"/>
      <c r="GC187" s="15"/>
      <c r="GD187" s="52"/>
      <c r="GH187" s="15"/>
      <c r="GK187" s="8"/>
    </row>
    <row r="188" spans="4:193" x14ac:dyDescent="0.4">
      <c r="D188"/>
      <c r="H188" s="66"/>
      <c r="L188"/>
      <c r="P188" s="66"/>
      <c r="T188" s="66"/>
      <c r="X188"/>
      <c r="AB188"/>
      <c r="AF188"/>
      <c r="AJ188" s="66"/>
      <c r="AN188"/>
      <c r="AR188"/>
      <c r="AV188"/>
      <c r="AZ188"/>
      <c r="BD188"/>
      <c r="BH188" s="66"/>
      <c r="BL188"/>
      <c r="BP188"/>
      <c r="BT188" s="66"/>
      <c r="BX188" s="66"/>
      <c r="CB188" s="66"/>
      <c r="CF188" s="66"/>
      <c r="CJ188" s="66"/>
      <c r="CN188" s="66"/>
      <c r="CR188" s="66"/>
      <c r="CV188" s="66"/>
      <c r="CZ188" s="66"/>
      <c r="DD188" s="66"/>
      <c r="DH188" s="66"/>
      <c r="DL188" s="66"/>
      <c r="DP188" s="66"/>
      <c r="DU188" s="66"/>
      <c r="DV188" s="52"/>
      <c r="DZ188" s="15"/>
      <c r="EA188" s="52"/>
      <c r="EE188" s="15"/>
      <c r="EF188" s="52"/>
      <c r="EJ188" s="15"/>
      <c r="EK188" s="52">
        <v>2</v>
      </c>
      <c r="EL188" t="s">
        <v>2415</v>
      </c>
      <c r="EN188" t="s">
        <v>48</v>
      </c>
      <c r="EO188" s="15">
        <v>5</v>
      </c>
      <c r="EP188" s="52"/>
      <c r="EQ188" s="1" t="s">
        <v>234</v>
      </c>
      <c r="ET188" s="15"/>
      <c r="EU188" s="52"/>
      <c r="EV188" s="1"/>
      <c r="EY188" s="15"/>
      <c r="EZ188" s="52"/>
      <c r="FA188" s="1" t="s">
        <v>2876</v>
      </c>
      <c r="FD188" s="15"/>
      <c r="FE188" s="52"/>
      <c r="FF188" s="1" t="s">
        <v>2876</v>
      </c>
      <c r="FI188" s="15"/>
      <c r="FJ188" s="52"/>
      <c r="FK188" s="1" t="s">
        <v>2876</v>
      </c>
      <c r="FN188" s="15"/>
      <c r="FP188" s="6"/>
      <c r="FS188" s="15"/>
      <c r="FT188" s="52"/>
      <c r="FU188" s="1" t="s">
        <v>2876</v>
      </c>
      <c r="FX188" s="15"/>
      <c r="FY188" s="52"/>
      <c r="FZ188" s="1" t="s">
        <v>2876</v>
      </c>
      <c r="GC188" s="15"/>
      <c r="GD188" s="52"/>
      <c r="GE188" s="1" t="s">
        <v>2876</v>
      </c>
      <c r="GH188" s="15"/>
      <c r="GK188" s="8"/>
    </row>
    <row r="189" spans="4:193" ht="12.6" thickBot="1" x14ac:dyDescent="0.45">
      <c r="D189"/>
      <c r="H189" s="66"/>
      <c r="L189"/>
      <c r="P189" s="66"/>
      <c r="T189" s="66"/>
      <c r="X189"/>
      <c r="AB189"/>
      <c r="AF189"/>
      <c r="AJ189" s="66"/>
      <c r="AN189"/>
      <c r="AR189"/>
      <c r="AV189"/>
      <c r="AZ189"/>
      <c r="BD189"/>
      <c r="BH189" s="66"/>
      <c r="BL189"/>
      <c r="BP189"/>
      <c r="BT189" s="66"/>
      <c r="BX189" s="66"/>
      <c r="CB189" s="66"/>
      <c r="CF189" s="66"/>
      <c r="CJ189" s="66"/>
      <c r="CN189" s="66"/>
      <c r="CR189" s="66"/>
      <c r="CV189" s="66"/>
      <c r="CZ189" s="66"/>
      <c r="DD189" s="66"/>
      <c r="DH189" s="66"/>
      <c r="DL189" s="66"/>
      <c r="DP189" s="66"/>
      <c r="DU189" s="66"/>
      <c r="DV189" s="64"/>
      <c r="DW189" s="19"/>
      <c r="DX189" s="19"/>
      <c r="DY189" s="19"/>
      <c r="DZ189" s="20"/>
      <c r="EA189" s="64"/>
      <c r="EB189" s="19"/>
      <c r="EC189" s="19"/>
      <c r="ED189" s="19"/>
      <c r="EE189" s="20"/>
      <c r="EF189" s="52"/>
      <c r="EG189" s="1" t="s">
        <v>51</v>
      </c>
      <c r="EJ189" s="15"/>
      <c r="EK189" s="52">
        <v>3</v>
      </c>
      <c r="EL189" t="s">
        <v>2417</v>
      </c>
      <c r="EN189" t="s">
        <v>48</v>
      </c>
      <c r="EO189" s="15">
        <v>4</v>
      </c>
      <c r="EP189" s="130">
        <v>1</v>
      </c>
      <c r="EQ189" s="131" t="s">
        <v>2685</v>
      </c>
      <c r="ER189" s="131"/>
      <c r="ES189" s="131" t="s">
        <v>1858</v>
      </c>
      <c r="ET189" s="132">
        <v>6</v>
      </c>
      <c r="EU189" s="52"/>
      <c r="EY189" s="15"/>
      <c r="EZ189" s="52">
        <v>1</v>
      </c>
      <c r="FA189" t="s">
        <v>2891</v>
      </c>
      <c r="FC189" s="6" t="s">
        <v>3140</v>
      </c>
      <c r="FD189" s="15">
        <v>6</v>
      </c>
      <c r="FE189" s="52">
        <v>1</v>
      </c>
      <c r="FF189" t="s">
        <v>2883</v>
      </c>
      <c r="FH189" s="6" t="s">
        <v>2160</v>
      </c>
      <c r="FI189" s="15">
        <v>5</v>
      </c>
      <c r="FJ189" s="52">
        <v>1</v>
      </c>
      <c r="FK189" s="6" t="s">
        <v>3085</v>
      </c>
      <c r="FM189" s="6" t="s">
        <v>3167</v>
      </c>
      <c r="FN189" s="15">
        <v>4.5</v>
      </c>
      <c r="FP189" s="6"/>
      <c r="FS189" s="15"/>
      <c r="FT189" s="52">
        <v>1</v>
      </c>
      <c r="FU189" s="6"/>
      <c r="FX189" s="15"/>
      <c r="FY189" s="52">
        <v>1</v>
      </c>
      <c r="FZ189" s="6" t="s">
        <v>3411</v>
      </c>
      <c r="GA189">
        <v>691</v>
      </c>
      <c r="GB189" t="s">
        <v>2979</v>
      </c>
      <c r="GC189" s="15">
        <v>4</v>
      </c>
      <c r="GD189" s="52">
        <v>1</v>
      </c>
      <c r="GE189" s="6" t="s">
        <v>3601</v>
      </c>
      <c r="GF189" s="6">
        <v>822</v>
      </c>
      <c r="GG189" s="6" t="s">
        <v>3435</v>
      </c>
      <c r="GH189" s="15">
        <v>3.5</v>
      </c>
      <c r="GK189" s="8"/>
    </row>
    <row r="190" spans="4:193" x14ac:dyDescent="0.4">
      <c r="D190"/>
      <c r="H190" s="66"/>
      <c r="L190"/>
      <c r="P190" s="66"/>
      <c r="T190" s="66"/>
      <c r="X190"/>
      <c r="AB190"/>
      <c r="AF190"/>
      <c r="AJ190" s="66"/>
      <c r="AN190"/>
      <c r="AR190"/>
      <c r="AV190"/>
      <c r="AZ190"/>
      <c r="BD190"/>
      <c r="BH190" s="66"/>
      <c r="BL190"/>
      <c r="BP190"/>
      <c r="BT190" s="66"/>
      <c r="BX190" s="66"/>
      <c r="CB190" s="66"/>
      <c r="CF190" s="66"/>
      <c r="CJ190" s="66"/>
      <c r="CN190" s="66"/>
      <c r="CR190" s="66"/>
      <c r="CV190" s="66"/>
      <c r="CZ190" s="66"/>
      <c r="DD190" s="66"/>
      <c r="DH190" s="66"/>
      <c r="DL190" s="66"/>
      <c r="DP190" s="66"/>
      <c r="DU190" s="66"/>
      <c r="DZ190" s="66"/>
      <c r="EE190" s="66"/>
      <c r="EF190" s="52">
        <v>1</v>
      </c>
      <c r="EG190" t="s">
        <v>52</v>
      </c>
      <c r="EI190" t="s">
        <v>2465</v>
      </c>
      <c r="EJ190" s="15"/>
      <c r="EK190" s="52">
        <v>4</v>
      </c>
      <c r="EL190" t="s">
        <v>5</v>
      </c>
      <c r="EN190" s="6" t="s">
        <v>2006</v>
      </c>
      <c r="EO190" s="15">
        <v>3</v>
      </c>
      <c r="EP190" s="52">
        <v>2</v>
      </c>
      <c r="EQ190" t="s">
        <v>2686</v>
      </c>
      <c r="ES190" t="s">
        <v>48</v>
      </c>
      <c r="ET190" s="15">
        <v>5.5</v>
      </c>
      <c r="EU190" s="52"/>
      <c r="EY190" s="15"/>
      <c r="EZ190" s="52">
        <v>2</v>
      </c>
      <c r="FA190" t="s">
        <v>2892</v>
      </c>
      <c r="FC190" t="s">
        <v>2599</v>
      </c>
      <c r="FD190" s="15">
        <v>5</v>
      </c>
      <c r="FE190" s="52">
        <v>2</v>
      </c>
      <c r="FF190" s="6" t="s">
        <v>3406</v>
      </c>
      <c r="FH190" s="6" t="s">
        <v>3140</v>
      </c>
      <c r="FI190" s="15">
        <v>5</v>
      </c>
      <c r="FJ190" s="122">
        <v>2</v>
      </c>
      <c r="FK190" s="133" t="s">
        <v>3168</v>
      </c>
      <c r="FL190" s="117"/>
      <c r="FM190" s="133" t="s">
        <v>3169</v>
      </c>
      <c r="FN190" s="118">
        <v>4</v>
      </c>
      <c r="FP190" s="6"/>
      <c r="FS190" s="15"/>
      <c r="FT190" s="52">
        <v>2</v>
      </c>
      <c r="FU190" s="6"/>
      <c r="FX190" s="15"/>
      <c r="FY190" s="52">
        <v>2</v>
      </c>
      <c r="FZ190" s="6" t="s">
        <v>3244</v>
      </c>
      <c r="GA190">
        <v>669</v>
      </c>
      <c r="GB190" s="6" t="s">
        <v>3197</v>
      </c>
      <c r="GC190" s="15">
        <v>3</v>
      </c>
      <c r="GD190" s="52">
        <v>2</v>
      </c>
      <c r="GE190" s="6" t="s">
        <v>3602</v>
      </c>
      <c r="GF190" s="6">
        <v>851</v>
      </c>
      <c r="GG190" s="6" t="s">
        <v>1316</v>
      </c>
      <c r="GH190" s="15">
        <v>3</v>
      </c>
      <c r="GK190" s="8"/>
    </row>
    <row r="191" spans="4:193" x14ac:dyDescent="0.4">
      <c r="D191"/>
      <c r="H191" s="66"/>
      <c r="L191"/>
      <c r="P191" s="66"/>
      <c r="T191" s="66"/>
      <c r="X191"/>
      <c r="AB191"/>
      <c r="AF191"/>
      <c r="AJ191" s="66"/>
      <c r="AN191"/>
      <c r="AR191"/>
      <c r="AV191"/>
      <c r="AZ191"/>
      <c r="BD191"/>
      <c r="BH191" s="66"/>
      <c r="BL191"/>
      <c r="BP191"/>
      <c r="BT191" s="66"/>
      <c r="BX191" s="66"/>
      <c r="CB191" s="66"/>
      <c r="CF191" s="66"/>
      <c r="CJ191" s="66"/>
      <c r="CN191" s="66"/>
      <c r="CR191" s="66"/>
      <c r="CV191" s="66"/>
      <c r="CZ191" s="66"/>
      <c r="DD191" s="66"/>
      <c r="DH191" s="66"/>
      <c r="DL191" s="66"/>
      <c r="DP191" s="66"/>
      <c r="DU191" s="66"/>
      <c r="DZ191" s="66"/>
      <c r="EE191" s="66"/>
      <c r="EF191" s="52">
        <v>2</v>
      </c>
      <c r="EG191" t="s">
        <v>2662</v>
      </c>
      <c r="EI191" t="s">
        <v>2465</v>
      </c>
      <c r="EJ191" s="15"/>
      <c r="EK191" s="52">
        <v>5</v>
      </c>
      <c r="EL191" t="s">
        <v>2467</v>
      </c>
      <c r="EN191" s="6" t="s">
        <v>2006</v>
      </c>
      <c r="EO191" s="15">
        <v>2</v>
      </c>
      <c r="EP191" s="52">
        <v>3</v>
      </c>
      <c r="EQ191" t="s">
        <v>2687</v>
      </c>
      <c r="ES191" t="s">
        <v>48</v>
      </c>
      <c r="ET191" s="15">
        <v>5</v>
      </c>
      <c r="EU191" s="52"/>
      <c r="EY191" s="15"/>
      <c r="EZ191" s="52">
        <v>3</v>
      </c>
      <c r="FA191" t="s">
        <v>2893</v>
      </c>
      <c r="FC191" s="6" t="s">
        <v>3150</v>
      </c>
      <c r="FD191" s="15">
        <v>4</v>
      </c>
      <c r="FE191" s="52">
        <v>3</v>
      </c>
      <c r="FF191" t="s">
        <v>3075</v>
      </c>
      <c r="FH191" t="s">
        <v>2599</v>
      </c>
      <c r="FI191" s="15">
        <v>5</v>
      </c>
      <c r="FJ191" s="52">
        <v>3</v>
      </c>
      <c r="FK191" s="6" t="s">
        <v>3105</v>
      </c>
      <c r="FM191" s="6" t="s">
        <v>2078</v>
      </c>
      <c r="FN191" s="15">
        <v>2.5</v>
      </c>
      <c r="FP191" s="6"/>
      <c r="FS191" s="15"/>
      <c r="FT191" s="52">
        <v>3</v>
      </c>
      <c r="FU191" s="6"/>
      <c r="FX191" s="15"/>
      <c r="FY191" s="52">
        <v>3</v>
      </c>
      <c r="FZ191" s="6" t="s">
        <v>2739</v>
      </c>
      <c r="GA191">
        <v>672</v>
      </c>
      <c r="GB191" s="6" t="s">
        <v>2160</v>
      </c>
      <c r="GC191" s="15">
        <v>2.5</v>
      </c>
      <c r="GD191" s="52">
        <v>3</v>
      </c>
      <c r="GE191" s="6" t="s">
        <v>2739</v>
      </c>
      <c r="GF191" s="6">
        <v>822</v>
      </c>
      <c r="GG191" s="6" t="s">
        <v>2160</v>
      </c>
      <c r="GH191" s="15">
        <v>3</v>
      </c>
      <c r="GK191" s="8"/>
    </row>
    <row r="192" spans="4:193" x14ac:dyDescent="0.4">
      <c r="D192"/>
      <c r="H192" s="66"/>
      <c r="L192"/>
      <c r="P192" s="66"/>
      <c r="T192" s="66"/>
      <c r="X192"/>
      <c r="AB192"/>
      <c r="AF192"/>
      <c r="AJ192" s="66"/>
      <c r="AN192"/>
      <c r="AR192"/>
      <c r="AV192"/>
      <c r="AZ192"/>
      <c r="BD192"/>
      <c r="BH192" s="66"/>
      <c r="BL192"/>
      <c r="BP192"/>
      <c r="BT192" s="66"/>
      <c r="BX192" s="66"/>
      <c r="CB192" s="66"/>
      <c r="CF192" s="66"/>
      <c r="CJ192" s="66"/>
      <c r="CN192" s="66"/>
      <c r="CR192" s="66"/>
      <c r="CV192" s="66"/>
      <c r="CZ192" s="66"/>
      <c r="DD192" s="66"/>
      <c r="DH192" s="66"/>
      <c r="DL192" s="66"/>
      <c r="DP192" s="66"/>
      <c r="DU192" s="66"/>
      <c r="DZ192" s="66"/>
      <c r="EE192" s="66"/>
      <c r="EF192" s="52">
        <v>3</v>
      </c>
      <c r="EG192" t="s">
        <v>53</v>
      </c>
      <c r="EI192" t="s">
        <v>2465</v>
      </c>
      <c r="EJ192" s="15"/>
      <c r="EK192" s="52">
        <v>6</v>
      </c>
      <c r="EL192" s="6" t="s">
        <v>2713</v>
      </c>
      <c r="EN192" s="6" t="s">
        <v>3140</v>
      </c>
      <c r="EO192" s="15">
        <v>1</v>
      </c>
      <c r="EP192" s="52">
        <v>4</v>
      </c>
      <c r="EQ192" t="s">
        <v>2688</v>
      </c>
      <c r="ES192" s="6" t="s">
        <v>3140</v>
      </c>
      <c r="ET192" s="15">
        <v>4.5</v>
      </c>
      <c r="EU192" s="52"/>
      <c r="EY192" s="15"/>
      <c r="EZ192" s="52">
        <v>4</v>
      </c>
      <c r="FA192" t="s">
        <v>2894</v>
      </c>
      <c r="FC192" t="s">
        <v>2599</v>
      </c>
      <c r="FD192" s="15">
        <v>4</v>
      </c>
      <c r="FE192" s="52">
        <v>4</v>
      </c>
      <c r="FF192" t="s">
        <v>3076</v>
      </c>
      <c r="FH192" s="6" t="s">
        <v>1316</v>
      </c>
      <c r="FI192" s="15">
        <v>5</v>
      </c>
      <c r="FJ192" s="52">
        <v>4</v>
      </c>
      <c r="FK192" s="6" t="s">
        <v>3171</v>
      </c>
      <c r="FM192" s="6" t="s">
        <v>3290</v>
      </c>
      <c r="FN192" s="15">
        <v>2</v>
      </c>
      <c r="FP192" s="6"/>
      <c r="FS192" s="15"/>
      <c r="FT192" s="52">
        <v>4</v>
      </c>
      <c r="FU192" s="6"/>
      <c r="FX192" s="15"/>
      <c r="FY192" s="52">
        <v>4</v>
      </c>
      <c r="FZ192" s="6" t="s">
        <v>3412</v>
      </c>
      <c r="GA192">
        <v>0</v>
      </c>
      <c r="GB192" s="6" t="s">
        <v>2078</v>
      </c>
      <c r="GC192" s="15">
        <v>2</v>
      </c>
      <c r="GD192" s="52">
        <v>4</v>
      </c>
      <c r="GE192" s="6" t="s">
        <v>3425</v>
      </c>
      <c r="GF192" s="6">
        <v>853</v>
      </c>
      <c r="GG192" s="6" t="s">
        <v>2078</v>
      </c>
      <c r="GH192" s="15">
        <v>3</v>
      </c>
      <c r="GK192" s="8"/>
    </row>
    <row r="193" spans="4:193" x14ac:dyDescent="0.4">
      <c r="D193"/>
      <c r="H193" s="66"/>
      <c r="L193"/>
      <c r="P193" s="66"/>
      <c r="T193" s="66"/>
      <c r="X193"/>
      <c r="AB193"/>
      <c r="AF193"/>
      <c r="AJ193" s="66"/>
      <c r="AN193"/>
      <c r="AR193"/>
      <c r="AV193"/>
      <c r="AZ193"/>
      <c r="BD193"/>
      <c r="BH193" s="66"/>
      <c r="BL193"/>
      <c r="BP193"/>
      <c r="BT193" s="66"/>
      <c r="BX193" s="66"/>
      <c r="CB193" s="66"/>
      <c r="CF193" s="66"/>
      <c r="CJ193" s="66"/>
      <c r="CN193" s="66"/>
      <c r="CR193" s="66"/>
      <c r="CV193" s="66"/>
      <c r="CZ193" s="66"/>
      <c r="DD193" s="66"/>
      <c r="DH193" s="66"/>
      <c r="DL193" s="66"/>
      <c r="DP193" s="66"/>
      <c r="DU193" s="66"/>
      <c r="DZ193" s="66"/>
      <c r="EE193" s="66"/>
      <c r="EF193" s="52">
        <v>4</v>
      </c>
      <c r="EG193" t="s">
        <v>54</v>
      </c>
      <c r="EI193" t="s">
        <v>2465</v>
      </c>
      <c r="EJ193" s="15"/>
      <c r="EK193" s="52">
        <v>7</v>
      </c>
      <c r="EL193" t="s">
        <v>2470</v>
      </c>
      <c r="EN193" t="s">
        <v>48</v>
      </c>
      <c r="EO193" s="15">
        <v>0</v>
      </c>
      <c r="EP193" s="52">
        <v>5</v>
      </c>
      <c r="EQ193" t="s">
        <v>2689</v>
      </c>
      <c r="ES193" t="s">
        <v>48</v>
      </c>
      <c r="ET193" s="15">
        <v>4</v>
      </c>
      <c r="EU193" s="52"/>
      <c r="EY193" s="15"/>
      <c r="EZ193" s="52">
        <v>5</v>
      </c>
      <c r="FA193" t="s">
        <v>2895</v>
      </c>
      <c r="FC193" t="s">
        <v>2599</v>
      </c>
      <c r="FD193" s="15">
        <v>3.5</v>
      </c>
      <c r="FE193" s="52">
        <v>5</v>
      </c>
      <c r="FF193" t="s">
        <v>2741</v>
      </c>
      <c r="FH193" s="6" t="s">
        <v>2006</v>
      </c>
      <c r="FI193" s="15">
        <v>4</v>
      </c>
      <c r="FJ193" s="52">
        <v>5</v>
      </c>
      <c r="FK193" s="6" t="s">
        <v>3172</v>
      </c>
      <c r="FM193" s="6" t="s">
        <v>3150</v>
      </c>
      <c r="FN193" s="15">
        <v>2</v>
      </c>
      <c r="FP193" s="6"/>
      <c r="FS193" s="15"/>
      <c r="FT193" s="52">
        <v>5</v>
      </c>
      <c r="FU193" s="6"/>
      <c r="FX193" s="15"/>
      <c r="FY193" s="52">
        <v>5</v>
      </c>
      <c r="FZ193" s="6" t="s">
        <v>2883</v>
      </c>
      <c r="GA193">
        <v>676</v>
      </c>
      <c r="GB193" s="6" t="s">
        <v>2160</v>
      </c>
      <c r="GC193" s="15">
        <v>2</v>
      </c>
      <c r="GD193" s="52">
        <v>5</v>
      </c>
      <c r="GE193" s="6" t="s">
        <v>3232</v>
      </c>
      <c r="GF193" s="6">
        <v>827</v>
      </c>
      <c r="GG193" s="6" t="s">
        <v>2006</v>
      </c>
      <c r="GH193" s="15">
        <v>1.5</v>
      </c>
      <c r="GK193" s="8"/>
    </row>
    <row r="194" spans="4:193" x14ac:dyDescent="0.4">
      <c r="D194"/>
      <c r="H194" s="66"/>
      <c r="L194"/>
      <c r="P194" s="66"/>
      <c r="T194" s="66"/>
      <c r="X194"/>
      <c r="AB194"/>
      <c r="AF194"/>
      <c r="AJ194" s="66"/>
      <c r="AN194"/>
      <c r="AR194"/>
      <c r="AV194"/>
      <c r="AZ194"/>
      <c r="BD194"/>
      <c r="BH194" s="66"/>
      <c r="BL194"/>
      <c r="BP194"/>
      <c r="BT194" s="66"/>
      <c r="BX194" s="66"/>
      <c r="CB194" s="66"/>
      <c r="CF194" s="66"/>
      <c r="CJ194" s="66"/>
      <c r="CN194" s="66"/>
      <c r="CR194" s="66"/>
      <c r="CV194" s="66"/>
      <c r="CZ194" s="66"/>
      <c r="DD194" s="66"/>
      <c r="DH194" s="66"/>
      <c r="DL194" s="66"/>
      <c r="DP194" s="66"/>
      <c r="DU194" s="66"/>
      <c r="DZ194" s="66"/>
      <c r="EE194" s="66"/>
      <c r="EF194" s="52">
        <v>5</v>
      </c>
      <c r="EG194" t="s">
        <v>55</v>
      </c>
      <c r="EI194" t="s">
        <v>2465</v>
      </c>
      <c r="EJ194" s="15"/>
      <c r="EP194" s="52">
        <v>6</v>
      </c>
      <c r="EQ194" t="s">
        <v>2690</v>
      </c>
      <c r="ES194" t="s">
        <v>48</v>
      </c>
      <c r="ET194" s="15">
        <v>3.5</v>
      </c>
      <c r="EU194" s="52"/>
      <c r="EY194" s="15"/>
      <c r="EZ194" s="52">
        <v>6</v>
      </c>
      <c r="FA194" t="s">
        <v>2896</v>
      </c>
      <c r="FC194" s="6" t="s">
        <v>1681</v>
      </c>
      <c r="FD194" s="15">
        <v>2</v>
      </c>
      <c r="FE194" s="52">
        <v>6</v>
      </c>
      <c r="FF194" t="s">
        <v>3077</v>
      </c>
      <c r="FH194" t="s">
        <v>2599</v>
      </c>
      <c r="FI194" s="15">
        <v>3</v>
      </c>
      <c r="FJ194" s="52">
        <v>6</v>
      </c>
      <c r="FK194" s="6" t="s">
        <v>2932</v>
      </c>
      <c r="FM194" s="6" t="s">
        <v>2078</v>
      </c>
      <c r="FN194" s="15">
        <v>0</v>
      </c>
      <c r="FP194" s="6"/>
      <c r="FS194" s="15"/>
      <c r="FT194" s="52">
        <v>6</v>
      </c>
      <c r="FU194" s="6"/>
      <c r="FX194" s="15"/>
      <c r="FY194" s="52">
        <v>6</v>
      </c>
      <c r="FZ194" s="6" t="s">
        <v>3414</v>
      </c>
      <c r="GA194">
        <v>681</v>
      </c>
      <c r="GB194" s="6" t="s">
        <v>2979</v>
      </c>
      <c r="GC194" s="15">
        <v>1.5</v>
      </c>
      <c r="GD194" s="52">
        <v>6</v>
      </c>
      <c r="GE194" s="6" t="s">
        <v>3605</v>
      </c>
      <c r="GF194" s="6">
        <v>843</v>
      </c>
      <c r="GG194" s="6" t="s">
        <v>2703</v>
      </c>
      <c r="GH194" s="15">
        <v>1</v>
      </c>
      <c r="GK194" s="8"/>
    </row>
    <row r="195" spans="4:193" x14ac:dyDescent="0.4">
      <c r="D195"/>
      <c r="H195" s="66"/>
      <c r="L195"/>
      <c r="P195" s="66"/>
      <c r="T195" s="66"/>
      <c r="X195"/>
      <c r="AB195"/>
      <c r="AF195"/>
      <c r="AJ195" s="66"/>
      <c r="AN195"/>
      <c r="AR195"/>
      <c r="AV195"/>
      <c r="AZ195"/>
      <c r="BD195"/>
      <c r="BH195" s="66"/>
      <c r="BL195"/>
      <c r="BP195"/>
      <c r="BT195" s="66"/>
      <c r="BX195" s="66"/>
      <c r="CB195" s="66"/>
      <c r="CF195" s="66"/>
      <c r="CJ195" s="66"/>
      <c r="CN195" s="66"/>
      <c r="CR195" s="66"/>
      <c r="CV195" s="66"/>
      <c r="CZ195" s="66"/>
      <c r="DD195" s="66"/>
      <c r="DH195" s="66"/>
      <c r="DL195" s="66"/>
      <c r="DP195" s="66"/>
      <c r="DU195" s="66"/>
      <c r="DZ195" s="66"/>
      <c r="EE195" s="66"/>
      <c r="EF195" s="52">
        <v>6</v>
      </c>
      <c r="EG195" t="s">
        <v>56</v>
      </c>
      <c r="EI195" t="s">
        <v>2465</v>
      </c>
      <c r="EJ195" s="15"/>
      <c r="EK195" s="52"/>
      <c r="EL195" s="1" t="s">
        <v>248</v>
      </c>
      <c r="EO195" s="15"/>
      <c r="EP195" s="52">
        <v>7</v>
      </c>
      <c r="EQ195" t="s">
        <v>2691</v>
      </c>
      <c r="ES195" t="s">
        <v>48</v>
      </c>
      <c r="ET195" s="15">
        <v>3</v>
      </c>
      <c r="EU195" s="52"/>
      <c r="EY195" s="15"/>
      <c r="EZ195" s="52">
        <v>7</v>
      </c>
      <c r="FA195" t="s">
        <v>2897</v>
      </c>
      <c r="FC195" t="s">
        <v>2599</v>
      </c>
      <c r="FD195" s="15">
        <v>2</v>
      </c>
      <c r="FE195" s="52">
        <v>7</v>
      </c>
      <c r="FF195" t="s">
        <v>3078</v>
      </c>
      <c r="FH195" s="6" t="s">
        <v>3150</v>
      </c>
      <c r="FI195" s="15">
        <v>1</v>
      </c>
      <c r="FJ195" s="52"/>
      <c r="FN195" s="15"/>
      <c r="FP195" s="6"/>
      <c r="FS195" s="15"/>
      <c r="FT195" s="52"/>
      <c r="FU195" s="6"/>
      <c r="FX195" s="15"/>
      <c r="FY195" s="52"/>
      <c r="FZ195" s="6"/>
      <c r="GC195" s="15"/>
      <c r="GD195" s="52"/>
      <c r="GE195" s="6"/>
      <c r="GH195" s="15"/>
      <c r="GK195" s="8"/>
    </row>
    <row r="196" spans="4:193" x14ac:dyDescent="0.4">
      <c r="D196"/>
      <c r="H196" s="66"/>
      <c r="L196"/>
      <c r="P196" s="66"/>
      <c r="T196" s="66"/>
      <c r="X196"/>
      <c r="AB196"/>
      <c r="AF196"/>
      <c r="AJ196" s="66"/>
      <c r="AN196"/>
      <c r="AR196"/>
      <c r="AV196"/>
      <c r="AZ196"/>
      <c r="BD196"/>
      <c r="BH196" s="66"/>
      <c r="BL196"/>
      <c r="BP196"/>
      <c r="BT196" s="66"/>
      <c r="BX196" s="66"/>
      <c r="CB196" s="66"/>
      <c r="CF196" s="66"/>
      <c r="CJ196" s="66"/>
      <c r="CN196" s="66"/>
      <c r="CR196" s="66"/>
      <c r="CV196" s="66"/>
      <c r="CZ196" s="66"/>
      <c r="DD196" s="66"/>
      <c r="DH196" s="66"/>
      <c r="DL196" s="66"/>
      <c r="DP196" s="66"/>
      <c r="DU196" s="66"/>
      <c r="DZ196" s="66"/>
      <c r="EE196" s="66"/>
      <c r="EF196" s="52">
        <v>7</v>
      </c>
      <c r="EG196" t="s">
        <v>57</v>
      </c>
      <c r="EI196" t="s">
        <v>2465</v>
      </c>
      <c r="EJ196" s="15"/>
      <c r="EK196" s="52">
        <v>1</v>
      </c>
      <c r="EL196" t="s">
        <v>2478</v>
      </c>
      <c r="EN196" t="s">
        <v>48</v>
      </c>
      <c r="EO196" s="15">
        <v>6</v>
      </c>
      <c r="EP196" s="52">
        <v>8</v>
      </c>
      <c r="EQ196" t="s">
        <v>2487</v>
      </c>
      <c r="ES196" t="s">
        <v>48</v>
      </c>
      <c r="ET196" s="12">
        <v>2.5</v>
      </c>
      <c r="EU196" s="52"/>
      <c r="EY196" s="15"/>
      <c r="EZ196" s="52">
        <v>8</v>
      </c>
      <c r="FA196" t="s">
        <v>2898</v>
      </c>
      <c r="FC196" t="s">
        <v>2599</v>
      </c>
      <c r="FD196" s="15">
        <v>1.5</v>
      </c>
      <c r="FE196" s="52">
        <v>8</v>
      </c>
      <c r="FF196" t="s">
        <v>2734</v>
      </c>
      <c r="FH196" s="6" t="s">
        <v>2006</v>
      </c>
      <c r="FI196" s="15">
        <v>0</v>
      </c>
      <c r="FJ196" s="52"/>
      <c r="FN196" s="15"/>
      <c r="FP196" s="6"/>
      <c r="FS196" s="15"/>
      <c r="FT196" s="52"/>
      <c r="FU196" s="6"/>
      <c r="FX196" s="15"/>
      <c r="FY196" s="52"/>
      <c r="FZ196" s="6"/>
      <c r="GC196" s="15"/>
      <c r="GD196" s="52"/>
      <c r="GE196" s="6"/>
      <c r="GH196" s="15"/>
      <c r="GK196" s="8"/>
    </row>
    <row r="197" spans="4:193" x14ac:dyDescent="0.4">
      <c r="D197"/>
      <c r="H197" s="66"/>
      <c r="L197"/>
      <c r="P197" s="66"/>
      <c r="T197" s="66"/>
      <c r="X197"/>
      <c r="AB197"/>
      <c r="AF197"/>
      <c r="AJ197" s="66"/>
      <c r="AN197"/>
      <c r="AR197"/>
      <c r="AV197"/>
      <c r="AZ197"/>
      <c r="BD197"/>
      <c r="BH197" s="66"/>
      <c r="BL197"/>
      <c r="BP197"/>
      <c r="BT197" s="66"/>
      <c r="BX197" s="66"/>
      <c r="CB197" s="66"/>
      <c r="CF197" s="66"/>
      <c r="CJ197" s="66"/>
      <c r="CN197" s="66"/>
      <c r="CR197" s="66"/>
      <c r="CV197" s="66"/>
      <c r="CZ197" s="66"/>
      <c r="DD197" s="66"/>
      <c r="DH197" s="66"/>
      <c r="DL197" s="66"/>
      <c r="DP197" s="66"/>
      <c r="DU197" s="66"/>
      <c r="DZ197" s="66"/>
      <c r="EE197" s="66"/>
      <c r="EF197" s="52">
        <v>8</v>
      </c>
      <c r="EG197" t="s">
        <v>282</v>
      </c>
      <c r="EI197" s="6" t="s">
        <v>2078</v>
      </c>
      <c r="EJ197" s="15"/>
      <c r="EK197" s="52">
        <v>2</v>
      </c>
      <c r="EL197" t="s">
        <v>2480</v>
      </c>
      <c r="EN197" s="6" t="s">
        <v>2082</v>
      </c>
      <c r="EO197" s="15">
        <v>4</v>
      </c>
      <c r="EP197" s="52">
        <v>9</v>
      </c>
      <c r="EQ197" t="s">
        <v>2692</v>
      </c>
      <c r="ES197" t="s">
        <v>48</v>
      </c>
      <c r="ET197" s="15">
        <v>1</v>
      </c>
      <c r="EU197" s="52"/>
      <c r="EY197" s="15"/>
      <c r="EZ197" s="52"/>
      <c r="FD197" s="15"/>
      <c r="FE197" s="52"/>
      <c r="FI197" s="15"/>
      <c r="FJ197" s="52"/>
      <c r="FN197" s="15"/>
      <c r="FP197" s="6"/>
      <c r="FS197" s="15"/>
      <c r="FT197" s="52"/>
      <c r="FX197" s="15"/>
      <c r="FY197" s="52"/>
      <c r="GC197" s="15"/>
      <c r="GD197" s="52"/>
      <c r="GH197" s="15"/>
      <c r="GK197" s="8"/>
    </row>
    <row r="198" spans="4:193" x14ac:dyDescent="0.4">
      <c r="D198"/>
      <c r="H198" s="66"/>
      <c r="L198"/>
      <c r="P198" s="66"/>
      <c r="T198" s="66"/>
      <c r="X198"/>
      <c r="AB198"/>
      <c r="AF198"/>
      <c r="AJ198" s="66"/>
      <c r="AN198"/>
      <c r="AR198"/>
      <c r="AV198"/>
      <c r="AZ198"/>
      <c r="BD198"/>
      <c r="BH198" s="66"/>
      <c r="BL198"/>
      <c r="BP198"/>
      <c r="BT198" s="66"/>
      <c r="BX198" s="66"/>
      <c r="CB198" s="66"/>
      <c r="CF198" s="66"/>
      <c r="CJ198" s="66"/>
      <c r="CN198" s="66"/>
      <c r="CR198" s="66"/>
      <c r="CV198" s="66"/>
      <c r="CZ198" s="66"/>
      <c r="DD198" s="66"/>
      <c r="DH198" s="66"/>
      <c r="DL198" s="66"/>
      <c r="DP198" s="66"/>
      <c r="DU198" s="66"/>
      <c r="DZ198" s="66"/>
      <c r="EE198" s="66"/>
      <c r="EF198" s="122">
        <v>9</v>
      </c>
      <c r="EG198" s="117" t="s">
        <v>58</v>
      </c>
      <c r="EH198" s="117"/>
      <c r="EI198" s="133" t="s">
        <v>1858</v>
      </c>
      <c r="EJ198" s="118"/>
      <c r="EK198" s="52">
        <v>3</v>
      </c>
      <c r="EL198" t="s">
        <v>2482</v>
      </c>
      <c r="EN198" t="s">
        <v>48</v>
      </c>
      <c r="EO198" s="15">
        <v>3.5</v>
      </c>
      <c r="EP198" s="52">
        <v>10</v>
      </c>
      <c r="EQ198" t="s">
        <v>2693</v>
      </c>
      <c r="ES198" t="s">
        <v>48</v>
      </c>
      <c r="ET198" s="15">
        <v>0</v>
      </c>
      <c r="EU198" s="52"/>
      <c r="EY198" s="15"/>
      <c r="EZ198" s="52"/>
      <c r="FA198" s="1" t="s">
        <v>2907</v>
      </c>
      <c r="FD198" s="15"/>
      <c r="FE198" s="52"/>
      <c r="FF198" s="1" t="s">
        <v>2907</v>
      </c>
      <c r="FI198" s="15"/>
      <c r="FJ198" s="52"/>
      <c r="FK198" s="1" t="s">
        <v>2907</v>
      </c>
      <c r="FN198" s="15"/>
      <c r="FP198" s="6"/>
      <c r="FS198" s="15"/>
      <c r="FT198" s="52"/>
      <c r="FU198" s="1" t="s">
        <v>2907</v>
      </c>
      <c r="FX198" s="15"/>
      <c r="FY198" s="52"/>
      <c r="FZ198" s="1" t="s">
        <v>2907</v>
      </c>
      <c r="GC198" s="15"/>
      <c r="GD198" s="52"/>
      <c r="GE198" s="1" t="s">
        <v>2907</v>
      </c>
      <c r="GH198" s="15"/>
      <c r="GK198" s="8"/>
    </row>
    <row r="199" spans="4:193" x14ac:dyDescent="0.4">
      <c r="D199"/>
      <c r="H199" s="66"/>
      <c r="L199"/>
      <c r="P199" s="66"/>
      <c r="T199" s="66"/>
      <c r="X199"/>
      <c r="AB199"/>
      <c r="AF199"/>
      <c r="AJ199" s="66"/>
      <c r="AN199"/>
      <c r="AR199"/>
      <c r="AV199"/>
      <c r="AZ199"/>
      <c r="BD199"/>
      <c r="BH199" s="66"/>
      <c r="BL199"/>
      <c r="BP199"/>
      <c r="BT199" s="66"/>
      <c r="BX199" s="66"/>
      <c r="CB199" s="66"/>
      <c r="CF199" s="66"/>
      <c r="CJ199" s="66"/>
      <c r="CN199" s="66"/>
      <c r="CR199" s="66"/>
      <c r="CV199" s="66"/>
      <c r="CZ199" s="66"/>
      <c r="DD199" s="66"/>
      <c r="DH199" s="66"/>
      <c r="DL199" s="66"/>
      <c r="DP199" s="66"/>
      <c r="DU199" s="66"/>
      <c r="DZ199" s="66"/>
      <c r="EE199" s="66"/>
      <c r="EF199" s="52">
        <v>10</v>
      </c>
      <c r="EG199" t="s">
        <v>59</v>
      </c>
      <c r="EI199" s="6" t="s">
        <v>2979</v>
      </c>
      <c r="EJ199" s="15"/>
      <c r="EK199" s="52">
        <v>4</v>
      </c>
      <c r="EL199" t="s">
        <v>3</v>
      </c>
      <c r="EN199" s="6" t="s">
        <v>2979</v>
      </c>
      <c r="EO199" s="15">
        <v>3.5</v>
      </c>
      <c r="EP199" s="52"/>
      <c r="ET199" s="15"/>
      <c r="EU199" s="52"/>
      <c r="EY199" s="15"/>
      <c r="EZ199" s="52">
        <v>1</v>
      </c>
      <c r="FA199" t="s">
        <v>2910</v>
      </c>
      <c r="FC199" s="6" t="s">
        <v>2006</v>
      </c>
      <c r="FD199" s="15">
        <v>6.5</v>
      </c>
      <c r="FE199" s="52">
        <v>1</v>
      </c>
      <c r="FF199" t="s">
        <v>3084</v>
      </c>
      <c r="FH199" s="6" t="s">
        <v>3150</v>
      </c>
      <c r="FI199" s="15">
        <v>7</v>
      </c>
      <c r="FJ199" s="52">
        <v>1</v>
      </c>
      <c r="FK199" s="6" t="s">
        <v>2858</v>
      </c>
      <c r="FM199" s="6" t="s">
        <v>3293</v>
      </c>
      <c r="FN199" s="15">
        <v>4</v>
      </c>
      <c r="FP199" s="6"/>
      <c r="FS199" s="15"/>
      <c r="FT199" s="52">
        <v>1</v>
      </c>
      <c r="FU199" s="6"/>
      <c r="FX199" s="15"/>
      <c r="FY199" s="52">
        <v>1</v>
      </c>
      <c r="FZ199" s="6" t="s">
        <v>3416</v>
      </c>
      <c r="GA199">
        <v>654</v>
      </c>
      <c r="GB199" s="6" t="s">
        <v>3417</v>
      </c>
      <c r="GC199" s="15">
        <v>6</v>
      </c>
      <c r="GD199" s="52">
        <v>1</v>
      </c>
      <c r="GE199" s="6" t="s">
        <v>3607</v>
      </c>
      <c r="GG199" s="6" t="s">
        <v>2006</v>
      </c>
      <c r="GH199" s="15">
        <v>4</v>
      </c>
      <c r="GK199" s="8"/>
    </row>
    <row r="200" spans="4:193" x14ac:dyDescent="0.4">
      <c r="D200"/>
      <c r="H200" s="66"/>
      <c r="L200"/>
      <c r="P200" s="66"/>
      <c r="T200" s="66"/>
      <c r="X200"/>
      <c r="AB200"/>
      <c r="AF200"/>
      <c r="AJ200" s="66"/>
      <c r="AN200"/>
      <c r="AR200"/>
      <c r="AV200"/>
      <c r="AZ200"/>
      <c r="BD200"/>
      <c r="BH200" s="66"/>
      <c r="BL200"/>
      <c r="BP200"/>
      <c r="BT200" s="66"/>
      <c r="BX200" s="66"/>
      <c r="CB200" s="66"/>
      <c r="CF200" s="66"/>
      <c r="CJ200" s="66"/>
      <c r="CN200" s="66"/>
      <c r="CR200" s="66"/>
      <c r="CV200" s="66"/>
      <c r="CZ200" s="66"/>
      <c r="DD200" s="66"/>
      <c r="DH200" s="66"/>
      <c r="DL200" s="66"/>
      <c r="DP200" s="66"/>
      <c r="DU200" s="66"/>
      <c r="DZ200" s="66"/>
      <c r="EE200" s="66"/>
      <c r="EF200" s="52">
        <v>11</v>
      </c>
      <c r="EG200" t="s">
        <v>60</v>
      </c>
      <c r="EI200" t="s">
        <v>2465</v>
      </c>
      <c r="EJ200" s="15"/>
      <c r="EK200" s="52">
        <v>5</v>
      </c>
      <c r="EL200" t="s">
        <v>2484</v>
      </c>
      <c r="EN200" t="s">
        <v>48</v>
      </c>
      <c r="EO200" s="15">
        <v>2.5</v>
      </c>
      <c r="EP200" s="52"/>
      <c r="ET200" s="15"/>
      <c r="EU200" s="52"/>
      <c r="EY200" s="15"/>
      <c r="EZ200" s="52">
        <v>2</v>
      </c>
      <c r="FA200" t="s">
        <v>2911</v>
      </c>
      <c r="FC200" t="s">
        <v>2599</v>
      </c>
      <c r="FD200" s="15">
        <v>6</v>
      </c>
      <c r="FE200" s="52">
        <v>2</v>
      </c>
      <c r="FF200" t="s">
        <v>3085</v>
      </c>
      <c r="FH200" s="6" t="s">
        <v>3167</v>
      </c>
      <c r="FI200" s="15">
        <v>5</v>
      </c>
      <c r="FJ200" s="52">
        <v>2</v>
      </c>
      <c r="FK200" s="6" t="s">
        <v>3175</v>
      </c>
      <c r="FM200" s="6" t="s">
        <v>3293</v>
      </c>
      <c r="FN200" s="15">
        <v>3</v>
      </c>
      <c r="FP200" s="6"/>
      <c r="FS200" s="15"/>
      <c r="FT200" s="52">
        <v>2</v>
      </c>
      <c r="FU200" s="6"/>
      <c r="FX200" s="15"/>
      <c r="FY200" s="52">
        <v>2</v>
      </c>
      <c r="FZ200" s="6" t="s">
        <v>3207</v>
      </c>
      <c r="GA200">
        <v>661</v>
      </c>
      <c r="GB200" s="6" t="s">
        <v>3150</v>
      </c>
      <c r="GC200" s="15">
        <v>6</v>
      </c>
      <c r="GD200" s="52">
        <v>2</v>
      </c>
      <c r="GE200" s="6" t="s">
        <v>3608</v>
      </c>
      <c r="GF200" s="6">
        <v>776</v>
      </c>
      <c r="GG200" s="6" t="s">
        <v>3293</v>
      </c>
      <c r="GH200" s="15">
        <v>3</v>
      </c>
      <c r="GK200" s="8"/>
    </row>
    <row r="201" spans="4:193" ht="12.6" thickBot="1" x14ac:dyDescent="0.45">
      <c r="D201"/>
      <c r="H201" s="66"/>
      <c r="L201"/>
      <c r="P201" s="66"/>
      <c r="T201" s="66"/>
      <c r="X201"/>
      <c r="AB201"/>
      <c r="AF201"/>
      <c r="AJ201" s="66"/>
      <c r="AN201"/>
      <c r="AR201"/>
      <c r="AV201"/>
      <c r="AZ201"/>
      <c r="BD201"/>
      <c r="BH201" s="66"/>
      <c r="BL201"/>
      <c r="BP201"/>
      <c r="BT201" s="66"/>
      <c r="BX201" s="66"/>
      <c r="CB201" s="66"/>
      <c r="CF201" s="66"/>
      <c r="CJ201" s="66"/>
      <c r="CN201" s="66"/>
      <c r="CR201" s="66"/>
      <c r="CV201" s="66"/>
      <c r="CZ201" s="66"/>
      <c r="DD201" s="66"/>
      <c r="DH201" s="66"/>
      <c r="DL201" s="66"/>
      <c r="DP201" s="66"/>
      <c r="DU201" s="66"/>
      <c r="DZ201" s="66"/>
      <c r="EE201" s="66"/>
      <c r="EF201" s="64">
        <v>12</v>
      </c>
      <c r="EG201" s="19" t="s">
        <v>61</v>
      </c>
      <c r="EH201" s="19"/>
      <c r="EI201" s="112" t="s">
        <v>2006</v>
      </c>
      <c r="EJ201" s="20"/>
      <c r="EK201" s="52">
        <v>6</v>
      </c>
      <c r="EL201" t="s">
        <v>2486</v>
      </c>
      <c r="EN201" t="s">
        <v>48</v>
      </c>
      <c r="EO201" s="15">
        <v>1.5</v>
      </c>
      <c r="EP201" s="52"/>
      <c r="ET201" s="15"/>
      <c r="EU201" s="52"/>
      <c r="EY201" s="15"/>
      <c r="EZ201" s="52">
        <v>3</v>
      </c>
      <c r="FA201" t="s">
        <v>2912</v>
      </c>
      <c r="FC201" t="s">
        <v>2599</v>
      </c>
      <c r="FD201" s="15">
        <v>5</v>
      </c>
      <c r="FE201" s="52">
        <v>3</v>
      </c>
      <c r="FF201" t="s">
        <v>2953</v>
      </c>
      <c r="FH201" s="6" t="s">
        <v>2078</v>
      </c>
      <c r="FI201" s="15">
        <v>4</v>
      </c>
      <c r="FJ201" s="52">
        <v>3</v>
      </c>
      <c r="FK201" s="6" t="s">
        <v>3062</v>
      </c>
      <c r="FM201" s="6" t="s">
        <v>3306</v>
      </c>
      <c r="FN201" s="15">
        <v>3</v>
      </c>
      <c r="FP201" s="6"/>
      <c r="FS201" s="15"/>
      <c r="FT201" s="52">
        <v>3</v>
      </c>
      <c r="FU201" s="6"/>
      <c r="FX201" s="15"/>
      <c r="FY201" s="52">
        <v>3</v>
      </c>
      <c r="FZ201" s="6" t="s">
        <v>3418</v>
      </c>
      <c r="GA201">
        <v>650</v>
      </c>
      <c r="GB201" s="6" t="s">
        <v>2979</v>
      </c>
      <c r="GC201" s="15">
        <v>4.5</v>
      </c>
      <c r="GD201" s="52">
        <v>3</v>
      </c>
      <c r="GE201" s="6" t="s">
        <v>3458</v>
      </c>
      <c r="GF201" s="6">
        <v>787</v>
      </c>
      <c r="GG201" s="6" t="s">
        <v>3417</v>
      </c>
      <c r="GH201" s="15">
        <v>3</v>
      </c>
      <c r="GK201" s="8"/>
    </row>
    <row r="202" spans="4:193" ht="12.6" thickBot="1" x14ac:dyDescent="0.45">
      <c r="D202"/>
      <c r="H202" s="66"/>
      <c r="L202"/>
      <c r="P202" s="66"/>
      <c r="T202" s="66"/>
      <c r="X202"/>
      <c r="AB202"/>
      <c r="AF202"/>
      <c r="AJ202" s="66"/>
      <c r="AN202"/>
      <c r="AR202"/>
      <c r="AV202"/>
      <c r="AZ202"/>
      <c r="BD202"/>
      <c r="BH202" s="66"/>
      <c r="BL202"/>
      <c r="BP202"/>
      <c r="BT202" s="66"/>
      <c r="BX202" s="66"/>
      <c r="CB202" s="66"/>
      <c r="CF202" s="66"/>
      <c r="CJ202" s="66"/>
      <c r="CN202" s="66"/>
      <c r="CR202" s="66"/>
      <c r="CV202" s="66"/>
      <c r="CZ202" s="66"/>
      <c r="DD202" s="66"/>
      <c r="DH202" s="66"/>
      <c r="DL202" s="66"/>
      <c r="DP202" s="66"/>
      <c r="DU202" s="66"/>
      <c r="DZ202" s="66"/>
      <c r="EE202" s="66"/>
      <c r="EJ202" s="66"/>
      <c r="EK202" s="64">
        <v>7</v>
      </c>
      <c r="EL202" s="19" t="s">
        <v>2488</v>
      </c>
      <c r="EM202" s="19"/>
      <c r="EN202" s="19" t="s">
        <v>48</v>
      </c>
      <c r="EO202" s="20">
        <v>0</v>
      </c>
      <c r="EP202" s="52"/>
      <c r="ET202" s="15"/>
      <c r="EU202" s="52"/>
      <c r="EY202" s="15"/>
      <c r="EZ202" s="52">
        <v>4</v>
      </c>
      <c r="FA202" t="s">
        <v>2913</v>
      </c>
      <c r="FC202" t="s">
        <v>2599</v>
      </c>
      <c r="FD202" s="15">
        <v>4</v>
      </c>
      <c r="FE202" s="52">
        <v>4</v>
      </c>
      <c r="FF202" t="s">
        <v>3086</v>
      </c>
      <c r="FH202" s="6" t="s">
        <v>1316</v>
      </c>
      <c r="FI202" s="15">
        <v>4</v>
      </c>
      <c r="FJ202" s="52">
        <v>4</v>
      </c>
      <c r="FK202" s="6" t="s">
        <v>2951</v>
      </c>
      <c r="FM202" s="6" t="s">
        <v>1316</v>
      </c>
      <c r="FN202" s="15">
        <v>3</v>
      </c>
      <c r="FP202" s="6"/>
      <c r="FS202" s="15"/>
      <c r="FT202" s="52">
        <v>4</v>
      </c>
      <c r="FU202" s="6"/>
      <c r="FX202" s="15"/>
      <c r="FY202" s="52">
        <v>4</v>
      </c>
      <c r="FZ202" s="6" t="s">
        <v>3419</v>
      </c>
      <c r="GA202">
        <v>651</v>
      </c>
      <c r="GB202" s="6" t="s">
        <v>2979</v>
      </c>
      <c r="GC202" s="15">
        <v>3.5</v>
      </c>
      <c r="GD202" s="52">
        <v>4</v>
      </c>
      <c r="GE202" s="6" t="s">
        <v>3609</v>
      </c>
      <c r="GF202" s="6">
        <v>778</v>
      </c>
      <c r="GG202" s="6" t="s">
        <v>3290</v>
      </c>
      <c r="GH202" s="15">
        <v>2</v>
      </c>
      <c r="GK202" s="8"/>
    </row>
    <row r="203" spans="4:193" x14ac:dyDescent="0.4">
      <c r="D203"/>
      <c r="H203" s="66"/>
      <c r="L203"/>
      <c r="P203" s="66"/>
      <c r="T203" s="66"/>
      <c r="X203"/>
      <c r="AB203"/>
      <c r="AF203"/>
      <c r="AJ203" s="66"/>
      <c r="AN203"/>
      <c r="AR203"/>
      <c r="AV203"/>
      <c r="AZ203"/>
      <c r="BD203"/>
      <c r="BH203" s="66"/>
      <c r="BL203"/>
      <c r="BP203"/>
      <c r="BT203" s="66"/>
      <c r="BX203" s="66"/>
      <c r="CB203" s="66"/>
      <c r="CF203" s="66"/>
      <c r="CJ203" s="66"/>
      <c r="CN203" s="66"/>
      <c r="CR203" s="66"/>
      <c r="CV203" s="66"/>
      <c r="CZ203" s="66"/>
      <c r="DD203" s="66"/>
      <c r="DH203" s="66"/>
      <c r="DL203" s="66"/>
      <c r="DP203" s="66"/>
      <c r="DU203" s="66"/>
      <c r="DZ203" s="66"/>
      <c r="EE203" s="66"/>
      <c r="EJ203" s="66"/>
      <c r="EO203" s="66"/>
      <c r="EP203" s="52"/>
      <c r="ET203" s="15"/>
      <c r="EU203" s="52"/>
      <c r="EY203" s="15"/>
      <c r="EZ203" s="52">
        <v>5</v>
      </c>
      <c r="FA203" t="s">
        <v>2914</v>
      </c>
      <c r="FC203" t="s">
        <v>2599</v>
      </c>
      <c r="FD203" s="15">
        <v>2.5</v>
      </c>
      <c r="FE203" s="52">
        <v>5</v>
      </c>
      <c r="FF203" t="s">
        <v>3087</v>
      </c>
      <c r="FH203" t="s">
        <v>2599</v>
      </c>
      <c r="FI203" s="15">
        <v>2</v>
      </c>
      <c r="FJ203" s="52">
        <v>5</v>
      </c>
      <c r="FK203" s="6" t="s">
        <v>3078</v>
      </c>
      <c r="FM203" s="6" t="s">
        <v>3150</v>
      </c>
      <c r="FN203" s="15">
        <v>2</v>
      </c>
      <c r="FP203" s="6"/>
      <c r="FS203" s="15"/>
      <c r="FT203" s="52">
        <v>5</v>
      </c>
      <c r="FU203" s="6"/>
      <c r="FX203" s="15"/>
      <c r="FY203" s="52">
        <v>5</v>
      </c>
      <c r="FZ203" s="6" t="s">
        <v>2935</v>
      </c>
      <c r="GA203">
        <v>640</v>
      </c>
      <c r="GB203" s="6" t="s">
        <v>1681</v>
      </c>
      <c r="GC203" s="15">
        <v>3</v>
      </c>
      <c r="GD203" s="52">
        <v>5</v>
      </c>
      <c r="GE203" s="6" t="s">
        <v>3205</v>
      </c>
      <c r="GF203" s="6">
        <v>796</v>
      </c>
      <c r="GG203" s="6" t="s">
        <v>3290</v>
      </c>
      <c r="GH203" s="15">
        <v>1</v>
      </c>
      <c r="GK203" s="8"/>
    </row>
    <row r="204" spans="4:193" ht="12.6" thickBot="1" x14ac:dyDescent="0.45">
      <c r="D204"/>
      <c r="H204" s="66"/>
      <c r="L204"/>
      <c r="P204" s="66"/>
      <c r="T204" s="66"/>
      <c r="X204"/>
      <c r="AB204"/>
      <c r="AF204"/>
      <c r="AJ204" s="66"/>
      <c r="AN204"/>
      <c r="AR204"/>
      <c r="AV204"/>
      <c r="AZ204"/>
      <c r="BD204"/>
      <c r="BH204" s="66"/>
      <c r="BL204"/>
      <c r="BP204"/>
      <c r="BT204" s="66"/>
      <c r="BX204" s="66"/>
      <c r="CB204" s="66"/>
      <c r="CF204" s="66"/>
      <c r="CJ204" s="66"/>
      <c r="CN204" s="66"/>
      <c r="CR204" s="66"/>
      <c r="CV204" s="66"/>
      <c r="CZ204" s="66"/>
      <c r="DD204" s="66"/>
      <c r="DH204" s="66"/>
      <c r="DL204" s="66"/>
      <c r="DP204" s="66"/>
      <c r="DU204" s="66"/>
      <c r="DZ204" s="66"/>
      <c r="EE204" s="66"/>
      <c r="EJ204" s="66"/>
      <c r="EO204" s="66"/>
      <c r="EP204" s="64"/>
      <c r="EQ204" s="19"/>
      <c r="ER204" s="19"/>
      <c r="ES204" s="19"/>
      <c r="ET204" s="20"/>
      <c r="EU204" s="64"/>
      <c r="EV204" s="19"/>
      <c r="EW204" s="19"/>
      <c r="EX204" s="19"/>
      <c r="EY204" s="20"/>
      <c r="EZ204" s="52">
        <v>6</v>
      </c>
      <c r="FA204" t="s">
        <v>2915</v>
      </c>
      <c r="FC204" s="6" t="s">
        <v>3140</v>
      </c>
      <c r="FD204" s="15">
        <v>2.5</v>
      </c>
      <c r="FE204" s="52">
        <v>6</v>
      </c>
      <c r="FF204" t="s">
        <v>2935</v>
      </c>
      <c r="FH204" s="6" t="s">
        <v>2078</v>
      </c>
      <c r="FI204" s="15">
        <v>2</v>
      </c>
      <c r="FJ204" s="52">
        <v>6</v>
      </c>
      <c r="FK204" s="6" t="s">
        <v>3177</v>
      </c>
      <c r="FM204" s="6" t="s">
        <v>3290</v>
      </c>
      <c r="FN204" s="15">
        <v>0</v>
      </c>
      <c r="FP204" s="6"/>
      <c r="FS204" s="15"/>
      <c r="FT204" s="52">
        <v>6</v>
      </c>
      <c r="FU204" s="6"/>
      <c r="FX204" s="15"/>
      <c r="FY204" s="52">
        <v>6</v>
      </c>
      <c r="FZ204" s="6" t="s">
        <v>3154</v>
      </c>
      <c r="GA204">
        <v>659</v>
      </c>
      <c r="GB204" s="6" t="s">
        <v>2006</v>
      </c>
      <c r="GC204" s="15">
        <v>2</v>
      </c>
      <c r="GD204" s="52">
        <v>6</v>
      </c>
      <c r="GE204" s="6" t="s">
        <v>3610</v>
      </c>
      <c r="GF204" s="6">
        <v>779</v>
      </c>
      <c r="GG204" t="s">
        <v>3140</v>
      </c>
      <c r="GH204" s="15">
        <v>1</v>
      </c>
      <c r="GK204" s="8"/>
    </row>
    <row r="205" spans="4:193" x14ac:dyDescent="0.4">
      <c r="D205"/>
      <c r="H205" s="66"/>
      <c r="L205"/>
      <c r="P205" s="66"/>
      <c r="T205" s="66"/>
      <c r="X205"/>
      <c r="AB205"/>
      <c r="AF205"/>
      <c r="AJ205" s="66"/>
      <c r="AN205"/>
      <c r="AR205"/>
      <c r="AV205"/>
      <c r="AZ205"/>
      <c r="BD205"/>
      <c r="BH205" s="66"/>
      <c r="BL205"/>
      <c r="BP205"/>
      <c r="BT205" s="66"/>
      <c r="BX205" s="66"/>
      <c r="CB205" s="66"/>
      <c r="CF205" s="66"/>
      <c r="CJ205" s="66"/>
      <c r="CN205" s="66"/>
      <c r="CR205" s="66"/>
      <c r="CV205" s="66"/>
      <c r="CZ205" s="66"/>
      <c r="DD205" s="66"/>
      <c r="DH205" s="66"/>
      <c r="DL205" s="66"/>
      <c r="DP205" s="66"/>
      <c r="DU205" s="66"/>
      <c r="DZ205" s="66"/>
      <c r="EE205" s="66"/>
      <c r="EJ205" s="66"/>
      <c r="EO205" s="66"/>
      <c r="ET205" s="66"/>
      <c r="EY205" s="66"/>
      <c r="EZ205" s="52">
        <v>7</v>
      </c>
      <c r="FA205" t="s">
        <v>2916</v>
      </c>
      <c r="FC205" t="s">
        <v>2599</v>
      </c>
      <c r="FD205" s="15">
        <v>1.5</v>
      </c>
      <c r="FE205" s="52">
        <v>7</v>
      </c>
      <c r="FF205" t="s">
        <v>2913</v>
      </c>
      <c r="FH205" t="s">
        <v>2599</v>
      </c>
      <c r="FI205" s="15">
        <v>2</v>
      </c>
      <c r="FJ205" s="52"/>
      <c r="FN205" s="15"/>
      <c r="FP205" s="6"/>
      <c r="FS205" s="15"/>
      <c r="FT205" s="52"/>
      <c r="FX205" s="15"/>
      <c r="FY205" s="52">
        <v>7</v>
      </c>
      <c r="FZ205" s="6" t="s">
        <v>3184</v>
      </c>
      <c r="GA205">
        <v>631</v>
      </c>
      <c r="GB205" s="6" t="s">
        <v>3167</v>
      </c>
      <c r="GC205" s="15">
        <v>2</v>
      </c>
      <c r="GD205" s="52"/>
      <c r="GH205" s="15"/>
      <c r="GK205" s="8"/>
    </row>
    <row r="206" spans="4:193" x14ac:dyDescent="0.4">
      <c r="D206"/>
      <c r="H206" s="66"/>
      <c r="L206"/>
      <c r="P206" s="66"/>
      <c r="T206" s="66"/>
      <c r="X206"/>
      <c r="AB206"/>
      <c r="AF206"/>
      <c r="AJ206" s="66"/>
      <c r="AN206"/>
      <c r="AR206"/>
      <c r="AV206"/>
      <c r="AZ206"/>
      <c r="BD206"/>
      <c r="BH206" s="66"/>
      <c r="BL206"/>
      <c r="BP206"/>
      <c r="BT206" s="66"/>
      <c r="BX206" s="66"/>
      <c r="CB206" s="66"/>
      <c r="CF206" s="66"/>
      <c r="CJ206" s="66"/>
      <c r="CN206" s="66"/>
      <c r="CR206" s="66"/>
      <c r="CV206" s="66"/>
      <c r="CZ206" s="66"/>
      <c r="DD206" s="66"/>
      <c r="DH206" s="66"/>
      <c r="DL206" s="66"/>
      <c r="DP206" s="66"/>
      <c r="DU206" s="66"/>
      <c r="DZ206" s="66"/>
      <c r="EE206" s="66"/>
      <c r="EJ206" s="66"/>
      <c r="EO206" s="66"/>
      <c r="ET206" s="66"/>
      <c r="EY206" s="66"/>
      <c r="EZ206" s="52">
        <v>8</v>
      </c>
      <c r="FA206" t="s">
        <v>2917</v>
      </c>
      <c r="FC206" t="s">
        <v>2599</v>
      </c>
      <c r="FD206" s="15">
        <v>0</v>
      </c>
      <c r="FE206" s="52">
        <v>8</v>
      </c>
      <c r="FF206" t="s">
        <v>2951</v>
      </c>
      <c r="FH206" s="6" t="s">
        <v>1316</v>
      </c>
      <c r="FI206" s="15">
        <v>0</v>
      </c>
      <c r="FJ206" s="52"/>
      <c r="FN206" s="15"/>
      <c r="FP206" s="6"/>
      <c r="FS206" s="15"/>
      <c r="FT206" s="52"/>
      <c r="FX206" s="15"/>
      <c r="FY206" s="52">
        <v>8</v>
      </c>
      <c r="FZ206" s="6" t="s">
        <v>3420</v>
      </c>
      <c r="GA206">
        <v>619</v>
      </c>
      <c r="GB206" s="6" t="s">
        <v>3197</v>
      </c>
      <c r="GC206" s="15">
        <v>1</v>
      </c>
      <c r="GD206" s="52"/>
      <c r="GH206" s="15"/>
      <c r="GK206" s="8"/>
    </row>
    <row r="207" spans="4:193" x14ac:dyDescent="0.4">
      <c r="D207"/>
      <c r="H207" s="66"/>
      <c r="L207"/>
      <c r="P207" s="66"/>
      <c r="T207" s="66"/>
      <c r="X207"/>
      <c r="AB207"/>
      <c r="AF207"/>
      <c r="AJ207" s="66"/>
      <c r="AN207"/>
      <c r="AR207"/>
      <c r="AV207"/>
      <c r="AZ207"/>
      <c r="BD207"/>
      <c r="BH207" s="66"/>
      <c r="BL207"/>
      <c r="BP207"/>
      <c r="BT207" s="66"/>
      <c r="BX207" s="66"/>
      <c r="CB207" s="66"/>
      <c r="CF207" s="66"/>
      <c r="CJ207" s="66"/>
      <c r="CN207" s="66"/>
      <c r="CR207" s="66"/>
      <c r="CV207" s="66"/>
      <c r="CZ207" s="66"/>
      <c r="DD207" s="66"/>
      <c r="DH207" s="66"/>
      <c r="DL207" s="66"/>
      <c r="DP207" s="66"/>
      <c r="DU207" s="66"/>
      <c r="DZ207" s="66"/>
      <c r="EE207" s="66"/>
      <c r="EJ207" s="66"/>
      <c r="EO207" s="66"/>
      <c r="ET207" s="66"/>
      <c r="EY207" s="66"/>
      <c r="EZ207" s="52"/>
      <c r="FD207" s="15"/>
      <c r="FE207" s="52"/>
      <c r="FI207" s="15"/>
      <c r="FJ207" s="52"/>
      <c r="FN207" s="15"/>
      <c r="FP207" s="6"/>
      <c r="FS207" s="15"/>
      <c r="FT207" s="52"/>
      <c r="FX207" s="15"/>
      <c r="FY207" s="52"/>
      <c r="GC207" s="15"/>
      <c r="GD207" s="52"/>
      <c r="GH207" s="15"/>
      <c r="GK207" s="8"/>
    </row>
    <row r="208" spans="4:193" x14ac:dyDescent="0.4">
      <c r="D208"/>
      <c r="H208" s="66"/>
      <c r="L208"/>
      <c r="P208" s="66"/>
      <c r="T208" s="66"/>
      <c r="X208"/>
      <c r="AB208"/>
      <c r="AF208"/>
      <c r="AJ208" s="66"/>
      <c r="AN208"/>
      <c r="AR208"/>
      <c r="AV208"/>
      <c r="AZ208"/>
      <c r="BD208"/>
      <c r="BH208" s="66"/>
      <c r="BL208"/>
      <c r="BP208"/>
      <c r="BT208" s="66"/>
      <c r="BX208" s="66"/>
      <c r="CB208" s="66"/>
      <c r="CF208" s="66"/>
      <c r="CJ208" s="66"/>
      <c r="CN208" s="66"/>
      <c r="CR208" s="66"/>
      <c r="CV208" s="66"/>
      <c r="CZ208" s="66"/>
      <c r="DD208" s="66"/>
      <c r="DH208" s="66"/>
      <c r="DL208" s="66"/>
      <c r="DP208" s="66"/>
      <c r="DU208" s="66"/>
      <c r="DZ208" s="66"/>
      <c r="EE208" s="66"/>
      <c r="EJ208" s="66"/>
      <c r="EO208" s="66"/>
      <c r="ET208" s="66"/>
      <c r="EY208" s="66"/>
      <c r="EZ208" s="52"/>
      <c r="FA208" s="1" t="s">
        <v>2908</v>
      </c>
      <c r="FD208" s="15"/>
      <c r="FE208" s="52"/>
      <c r="FF208" s="1" t="s">
        <v>2908</v>
      </c>
      <c r="FI208" s="15"/>
      <c r="FJ208" s="52"/>
      <c r="FK208" s="1" t="s">
        <v>2908</v>
      </c>
      <c r="FN208" s="15"/>
      <c r="FP208" s="6"/>
      <c r="FS208" s="15"/>
      <c r="FT208" s="52"/>
      <c r="FU208" s="1" t="s">
        <v>2908</v>
      </c>
      <c r="FX208" s="15"/>
      <c r="FY208" s="52"/>
      <c r="FZ208" s="1" t="s">
        <v>2908</v>
      </c>
      <c r="GC208" s="15"/>
      <c r="GD208" s="52"/>
      <c r="GE208" s="1" t="s">
        <v>2908</v>
      </c>
      <c r="GH208" s="15"/>
      <c r="GK208" s="8"/>
    </row>
    <row r="209" spans="4:193" x14ac:dyDescent="0.4">
      <c r="D209"/>
      <c r="H209" s="66"/>
      <c r="L209"/>
      <c r="P209" s="66"/>
      <c r="T209" s="66"/>
      <c r="X209"/>
      <c r="AB209"/>
      <c r="AF209"/>
      <c r="AJ209" s="66"/>
      <c r="AN209"/>
      <c r="AR209"/>
      <c r="AV209"/>
      <c r="AZ209"/>
      <c r="BD209"/>
      <c r="BH209" s="66"/>
      <c r="BL209"/>
      <c r="BP209"/>
      <c r="BT209" s="66"/>
      <c r="BX209" s="66"/>
      <c r="CB209" s="66"/>
      <c r="CF209" s="66"/>
      <c r="CJ209" s="66"/>
      <c r="CN209" s="66"/>
      <c r="CR209" s="66"/>
      <c r="CV209" s="66"/>
      <c r="CZ209" s="66"/>
      <c r="DD209" s="66"/>
      <c r="DH209" s="66"/>
      <c r="DL209" s="66"/>
      <c r="DP209" s="66"/>
      <c r="DU209" s="66"/>
      <c r="DZ209" s="66"/>
      <c r="EE209" s="66"/>
      <c r="EJ209" s="66"/>
      <c r="EO209" s="66"/>
      <c r="ET209" s="66"/>
      <c r="EY209" s="66"/>
      <c r="EZ209" s="52">
        <v>1</v>
      </c>
      <c r="FA209" t="s">
        <v>2926</v>
      </c>
      <c r="FC209" t="s">
        <v>2599</v>
      </c>
      <c r="FD209" s="15">
        <v>9</v>
      </c>
      <c r="FE209" s="52">
        <v>1</v>
      </c>
      <c r="FF209" t="s">
        <v>2936</v>
      </c>
      <c r="FH209" s="6" t="s">
        <v>2006</v>
      </c>
      <c r="FI209" s="15">
        <v>5.5</v>
      </c>
      <c r="FJ209" s="52">
        <v>1</v>
      </c>
      <c r="FK209" s="6" t="s">
        <v>2741</v>
      </c>
      <c r="FM209" s="6" t="s">
        <v>2006</v>
      </c>
      <c r="FN209" s="15">
        <v>5.5</v>
      </c>
      <c r="FP209" s="6"/>
      <c r="FS209" s="15"/>
      <c r="FT209" s="52">
        <v>1</v>
      </c>
      <c r="FU209" s="6"/>
      <c r="FX209" s="15"/>
      <c r="FY209" s="52">
        <v>1</v>
      </c>
      <c r="FZ209" s="6" t="s">
        <v>3425</v>
      </c>
      <c r="GA209">
        <v>513</v>
      </c>
      <c r="GB209" s="6" t="s">
        <v>2078</v>
      </c>
      <c r="GC209" s="15">
        <v>5.5</v>
      </c>
      <c r="GD209" s="52">
        <v>1</v>
      </c>
      <c r="GE209" s="6" t="s">
        <v>3419</v>
      </c>
      <c r="GF209" s="6">
        <v>769</v>
      </c>
      <c r="GG209" s="6" t="s">
        <v>2979</v>
      </c>
      <c r="GH209" s="15">
        <v>4.5</v>
      </c>
      <c r="GK209" s="8"/>
    </row>
    <row r="210" spans="4:193" x14ac:dyDescent="0.4">
      <c r="D210"/>
      <c r="H210" s="66"/>
      <c r="L210"/>
      <c r="P210" s="66"/>
      <c r="T210" s="66"/>
      <c r="X210"/>
      <c r="AB210"/>
      <c r="AF210"/>
      <c r="AJ210" s="66"/>
      <c r="AN210"/>
      <c r="AR210"/>
      <c r="AV210"/>
      <c r="AZ210"/>
      <c r="BD210"/>
      <c r="BH210" s="66"/>
      <c r="BL210"/>
      <c r="BP210"/>
      <c r="BT210" s="66"/>
      <c r="BX210" s="66"/>
      <c r="CB210" s="66"/>
      <c r="CF210" s="66"/>
      <c r="CJ210" s="66"/>
      <c r="CN210" s="66"/>
      <c r="CR210" s="66"/>
      <c r="CV210" s="66"/>
      <c r="CZ210" s="66"/>
      <c r="DD210" s="66"/>
      <c r="DH210" s="66"/>
      <c r="DL210" s="66"/>
      <c r="DP210" s="66"/>
      <c r="DU210" s="66"/>
      <c r="DZ210" s="66"/>
      <c r="EE210" s="66"/>
      <c r="EJ210" s="66"/>
      <c r="EO210" s="66"/>
      <c r="ET210" s="66"/>
      <c r="EY210" s="66"/>
      <c r="EZ210" s="52">
        <v>2</v>
      </c>
      <c r="FA210" t="s">
        <v>2936</v>
      </c>
      <c r="FC210" s="6" t="s">
        <v>2006</v>
      </c>
      <c r="FD210" s="15">
        <v>8</v>
      </c>
      <c r="FE210" s="52">
        <v>2</v>
      </c>
      <c r="FF210" t="s">
        <v>3088</v>
      </c>
      <c r="FH210" t="s">
        <v>2599</v>
      </c>
      <c r="FI210" s="15">
        <v>5.5</v>
      </c>
      <c r="FJ210" s="52">
        <v>2</v>
      </c>
      <c r="FK210" s="6" t="s">
        <v>3179</v>
      </c>
      <c r="FM210" s="6" t="s">
        <v>1316</v>
      </c>
      <c r="FN210" s="15">
        <v>5</v>
      </c>
      <c r="FP210" s="6"/>
      <c r="FS210" s="15"/>
      <c r="FT210" s="52">
        <v>2</v>
      </c>
      <c r="FU210" s="6"/>
      <c r="FX210" s="15"/>
      <c r="FY210" s="52">
        <v>2</v>
      </c>
      <c r="FZ210" s="6" t="s">
        <v>3426</v>
      </c>
      <c r="GA210">
        <v>519</v>
      </c>
      <c r="GB210" s="6" t="s">
        <v>2979</v>
      </c>
      <c r="GC210" s="15">
        <v>4</v>
      </c>
      <c r="GD210" s="52">
        <v>2</v>
      </c>
      <c r="GE210" s="6" t="s">
        <v>3219</v>
      </c>
      <c r="GF210" s="6">
        <v>748</v>
      </c>
      <c r="GG210" s="6" t="s">
        <v>3290</v>
      </c>
      <c r="GH210" s="15">
        <v>3</v>
      </c>
      <c r="GK210" s="8"/>
    </row>
    <row r="211" spans="4:193" x14ac:dyDescent="0.4">
      <c r="D211"/>
      <c r="H211" s="66"/>
      <c r="L211"/>
      <c r="P211" s="66"/>
      <c r="T211" s="66"/>
      <c r="X211"/>
      <c r="AB211"/>
      <c r="AF211"/>
      <c r="AJ211" s="66"/>
      <c r="AN211"/>
      <c r="AR211"/>
      <c r="AV211"/>
      <c r="AZ211"/>
      <c r="BD211"/>
      <c r="BH211" s="66"/>
      <c r="BL211"/>
      <c r="BP211"/>
      <c r="BT211" s="66"/>
      <c r="BX211" s="66"/>
      <c r="CB211" s="66"/>
      <c r="CF211" s="66"/>
      <c r="CJ211" s="66"/>
      <c r="CN211" s="66"/>
      <c r="CR211" s="66"/>
      <c r="CV211" s="66"/>
      <c r="CZ211" s="66"/>
      <c r="DD211" s="66"/>
      <c r="DH211" s="66"/>
      <c r="DL211" s="66"/>
      <c r="DP211" s="66"/>
      <c r="DU211" s="66"/>
      <c r="DZ211" s="66"/>
      <c r="EE211" s="66"/>
      <c r="EJ211" s="66"/>
      <c r="EO211" s="66"/>
      <c r="ET211" s="66"/>
      <c r="EY211" s="66"/>
      <c r="EZ211" s="52">
        <v>3</v>
      </c>
      <c r="FA211" t="s">
        <v>2928</v>
      </c>
      <c r="FC211" t="s">
        <v>2599</v>
      </c>
      <c r="FD211" s="15">
        <v>6</v>
      </c>
      <c r="FE211" s="52">
        <v>3</v>
      </c>
      <c r="FF211" t="s">
        <v>3089</v>
      </c>
      <c r="FH211" t="s">
        <v>2599</v>
      </c>
      <c r="FI211" s="15">
        <v>5</v>
      </c>
      <c r="FJ211" s="52">
        <v>3</v>
      </c>
      <c r="FK211" s="6" t="s">
        <v>3180</v>
      </c>
      <c r="FM211" s="6" t="s">
        <v>3140</v>
      </c>
      <c r="FN211" s="15">
        <v>5</v>
      </c>
      <c r="FP211" s="6"/>
      <c r="FS211" s="15"/>
      <c r="FT211" s="52">
        <v>3</v>
      </c>
      <c r="FU211" s="6"/>
      <c r="FX211" s="15"/>
      <c r="FY211" s="52">
        <v>3</v>
      </c>
      <c r="FZ211" s="6" t="s">
        <v>3103</v>
      </c>
      <c r="GA211">
        <v>606</v>
      </c>
      <c r="GB211" s="6" t="s">
        <v>2006</v>
      </c>
      <c r="GC211" s="15">
        <v>4</v>
      </c>
      <c r="GD211" s="52">
        <v>3</v>
      </c>
      <c r="GE211" s="6" t="s">
        <v>3615</v>
      </c>
      <c r="GF211" s="6">
        <v>759</v>
      </c>
      <c r="GG211" s="6" t="s">
        <v>3619</v>
      </c>
      <c r="GH211" s="15">
        <v>3</v>
      </c>
      <c r="GK211" s="8"/>
    </row>
    <row r="212" spans="4:193" x14ac:dyDescent="0.4">
      <c r="D212"/>
      <c r="H212" s="66"/>
      <c r="L212"/>
      <c r="P212" s="66"/>
      <c r="T212" s="66"/>
      <c r="X212"/>
      <c r="AB212"/>
      <c r="AF212"/>
      <c r="AJ212" s="66"/>
      <c r="AN212"/>
      <c r="AR212"/>
      <c r="AV212"/>
      <c r="AZ212"/>
      <c r="BD212"/>
      <c r="BH212" s="66"/>
      <c r="BL212"/>
      <c r="BP212"/>
      <c r="BT212" s="66"/>
      <c r="BX212" s="66"/>
      <c r="CB212" s="66"/>
      <c r="CF212" s="66"/>
      <c r="CJ212" s="66"/>
      <c r="CN212" s="66"/>
      <c r="CR212" s="66"/>
      <c r="CV212" s="66"/>
      <c r="CZ212" s="66"/>
      <c r="DD212" s="66"/>
      <c r="DH212" s="66"/>
      <c r="DL212" s="66"/>
      <c r="DP212" s="66"/>
      <c r="DU212" s="66"/>
      <c r="DZ212" s="66"/>
      <c r="EE212" s="66"/>
      <c r="EJ212" s="66"/>
      <c r="EO212" s="66"/>
      <c r="ET212" s="66"/>
      <c r="EY212" s="66"/>
      <c r="EZ212" s="52">
        <v>4</v>
      </c>
      <c r="FA212" t="s">
        <v>2929</v>
      </c>
      <c r="FC212" t="s">
        <v>2599</v>
      </c>
      <c r="FD212" s="15">
        <v>5</v>
      </c>
      <c r="FE212" s="52">
        <v>4</v>
      </c>
      <c r="FF212" t="s">
        <v>3090</v>
      </c>
      <c r="FH212" s="6" t="s">
        <v>2967</v>
      </c>
      <c r="FI212" s="15">
        <v>4</v>
      </c>
      <c r="FJ212" s="52">
        <v>4</v>
      </c>
      <c r="FK212" s="6" t="s">
        <v>3181</v>
      </c>
      <c r="FM212" s="6" t="s">
        <v>1681</v>
      </c>
      <c r="FN212" s="15">
        <v>4</v>
      </c>
      <c r="FP212" s="6"/>
      <c r="FS212" s="15"/>
      <c r="FT212" s="52">
        <v>4</v>
      </c>
      <c r="FU212" s="6"/>
      <c r="FX212" s="15"/>
      <c r="FY212" s="52">
        <v>4</v>
      </c>
      <c r="FZ212" s="6" t="s">
        <v>3181</v>
      </c>
      <c r="GA212">
        <v>548</v>
      </c>
      <c r="GB212" s="6" t="s">
        <v>1681</v>
      </c>
      <c r="GC212" s="15">
        <v>3.5</v>
      </c>
      <c r="GD212" s="52">
        <v>4</v>
      </c>
      <c r="GE212" s="6" t="s">
        <v>3616</v>
      </c>
      <c r="GF212" s="6">
        <v>766</v>
      </c>
      <c r="GG212" s="6" t="s">
        <v>3620</v>
      </c>
      <c r="GH212" s="15">
        <v>2</v>
      </c>
      <c r="GK212" s="8"/>
    </row>
    <row r="213" spans="4:193" x14ac:dyDescent="0.4">
      <c r="D213"/>
      <c r="H213" s="66"/>
      <c r="L213"/>
      <c r="P213" s="66"/>
      <c r="T213" s="66"/>
      <c r="X213"/>
      <c r="AB213"/>
      <c r="AF213"/>
      <c r="AJ213" s="66"/>
      <c r="AN213"/>
      <c r="AR213"/>
      <c r="AV213"/>
      <c r="AZ213"/>
      <c r="BD213"/>
      <c r="BH213" s="66"/>
      <c r="BL213"/>
      <c r="BP213"/>
      <c r="BT213" s="66"/>
      <c r="BX213" s="66"/>
      <c r="CB213" s="66"/>
      <c r="CF213" s="66"/>
      <c r="CJ213" s="66"/>
      <c r="CN213" s="66"/>
      <c r="CR213" s="66"/>
      <c r="CV213" s="66"/>
      <c r="CZ213" s="66"/>
      <c r="DD213" s="66"/>
      <c r="DH213" s="66"/>
      <c r="DL213" s="66"/>
      <c r="DP213" s="66"/>
      <c r="DU213" s="66"/>
      <c r="DZ213" s="66"/>
      <c r="EE213" s="66"/>
      <c r="EJ213" s="66"/>
      <c r="EO213" s="66"/>
      <c r="ET213" s="66"/>
      <c r="EY213" s="66"/>
      <c r="EZ213" s="52">
        <v>5</v>
      </c>
      <c r="FA213" t="s">
        <v>2930</v>
      </c>
      <c r="FC213" t="s">
        <v>2599</v>
      </c>
      <c r="FD213" s="15">
        <v>4.5</v>
      </c>
      <c r="FE213" s="52">
        <v>5</v>
      </c>
      <c r="FF213" t="s">
        <v>3091</v>
      </c>
      <c r="FH213" t="s">
        <v>2599</v>
      </c>
      <c r="FI213" s="15">
        <v>3.5</v>
      </c>
      <c r="FJ213" s="52">
        <v>5</v>
      </c>
      <c r="FK213" s="6" t="s">
        <v>3182</v>
      </c>
      <c r="FM213" t="s">
        <v>2172</v>
      </c>
      <c r="FN213" s="15">
        <v>3</v>
      </c>
      <c r="FP213" s="6"/>
      <c r="FS213" s="15"/>
      <c r="FT213" s="52">
        <v>5</v>
      </c>
      <c r="FU213" s="6"/>
      <c r="FX213" s="15"/>
      <c r="FY213" s="52">
        <v>5</v>
      </c>
      <c r="FZ213" s="6" t="s">
        <v>3232</v>
      </c>
      <c r="GA213">
        <v>571</v>
      </c>
      <c r="GB213" s="6" t="s">
        <v>2006</v>
      </c>
      <c r="GC213" s="15">
        <v>3.5</v>
      </c>
      <c r="GD213" s="52">
        <v>5</v>
      </c>
      <c r="GE213" s="6" t="s">
        <v>3617</v>
      </c>
      <c r="GF213" s="6">
        <v>756</v>
      </c>
      <c r="GG213" s="6" t="s">
        <v>3621</v>
      </c>
      <c r="GH213" s="15">
        <v>1.5</v>
      </c>
      <c r="GK213" s="8"/>
    </row>
    <row r="214" spans="4:193" x14ac:dyDescent="0.4">
      <c r="D214"/>
      <c r="H214" s="66"/>
      <c r="L214"/>
      <c r="P214" s="66"/>
      <c r="T214" s="66"/>
      <c r="X214"/>
      <c r="AB214"/>
      <c r="AF214"/>
      <c r="AJ214" s="66"/>
      <c r="AN214"/>
      <c r="AR214"/>
      <c r="AV214"/>
      <c r="AZ214"/>
      <c r="BD214"/>
      <c r="BH214" s="66"/>
      <c r="BL214"/>
      <c r="BP214"/>
      <c r="BT214" s="66"/>
      <c r="BX214" s="66"/>
      <c r="CB214" s="66"/>
      <c r="CF214" s="66"/>
      <c r="CJ214" s="66"/>
      <c r="CN214" s="66"/>
      <c r="CR214" s="66"/>
      <c r="CV214" s="66"/>
      <c r="CZ214" s="66"/>
      <c r="DD214" s="66"/>
      <c r="DH214" s="66"/>
      <c r="DL214" s="66"/>
      <c r="DP214" s="66"/>
      <c r="DU214" s="66"/>
      <c r="DZ214" s="66"/>
      <c r="EE214" s="66"/>
      <c r="EJ214" s="66"/>
      <c r="EO214" s="66"/>
      <c r="ET214" s="66"/>
      <c r="EY214" s="66"/>
      <c r="EZ214" s="130">
        <v>6</v>
      </c>
      <c r="FA214" s="131" t="s">
        <v>2931</v>
      </c>
      <c r="FB214" s="131"/>
      <c r="FC214" s="131" t="s">
        <v>1858</v>
      </c>
      <c r="FD214" s="132">
        <v>4.5</v>
      </c>
      <c r="FE214" s="52">
        <v>6</v>
      </c>
      <c r="FF214" t="s">
        <v>3092</v>
      </c>
      <c r="FH214" t="s">
        <v>2599</v>
      </c>
      <c r="FI214" s="15">
        <v>3</v>
      </c>
      <c r="FJ214" s="52">
        <v>6</v>
      </c>
      <c r="FK214" s="6" t="s">
        <v>3070</v>
      </c>
      <c r="FM214" s="6" t="s">
        <v>3150</v>
      </c>
      <c r="FN214" s="15">
        <v>3</v>
      </c>
      <c r="FP214" s="6"/>
      <c r="FS214" s="15"/>
      <c r="FT214" s="52">
        <v>6</v>
      </c>
      <c r="FU214" s="6"/>
      <c r="FX214" s="15"/>
      <c r="FY214" s="52">
        <v>6</v>
      </c>
      <c r="FZ214" s="6" t="s">
        <v>3277</v>
      </c>
      <c r="GA214">
        <v>565</v>
      </c>
      <c r="GB214" s="6" t="s">
        <v>3290</v>
      </c>
      <c r="GC214" s="15">
        <v>3.5</v>
      </c>
      <c r="GD214" s="52">
        <v>6</v>
      </c>
      <c r="GE214" s="6" t="s">
        <v>3618</v>
      </c>
      <c r="GF214" s="6">
        <v>773</v>
      </c>
      <c r="GG214" s="6" t="s">
        <v>3581</v>
      </c>
      <c r="GH214" s="15">
        <v>1</v>
      </c>
      <c r="GK214" s="8"/>
    </row>
    <row r="215" spans="4:193" x14ac:dyDescent="0.4">
      <c r="D215"/>
      <c r="H215" s="66"/>
      <c r="L215"/>
      <c r="P215" s="66"/>
      <c r="T215" s="66"/>
      <c r="X215"/>
      <c r="AB215"/>
      <c r="AF215"/>
      <c r="AJ215" s="66"/>
      <c r="AN215"/>
      <c r="AR215"/>
      <c r="AV215"/>
      <c r="AZ215"/>
      <c r="BD215"/>
      <c r="BH215" s="66"/>
      <c r="BL215"/>
      <c r="BP215"/>
      <c r="BT215" s="66"/>
      <c r="BX215" s="66"/>
      <c r="CB215" s="66"/>
      <c r="CF215" s="66"/>
      <c r="CJ215" s="66"/>
      <c r="CN215" s="66"/>
      <c r="CR215" s="66"/>
      <c r="CV215" s="66"/>
      <c r="CZ215" s="66"/>
      <c r="DD215" s="66"/>
      <c r="DH215" s="66"/>
      <c r="DL215" s="66"/>
      <c r="DP215" s="66"/>
      <c r="DU215" s="66"/>
      <c r="DZ215" s="66"/>
      <c r="EE215" s="66"/>
      <c r="EJ215" s="66"/>
      <c r="EO215" s="66"/>
      <c r="ET215" s="66"/>
      <c r="EY215" s="66"/>
      <c r="EZ215" s="52">
        <v>7</v>
      </c>
      <c r="FA215" t="s">
        <v>2932</v>
      </c>
      <c r="FC215" s="6" t="s">
        <v>2078</v>
      </c>
      <c r="FD215" s="15">
        <v>4</v>
      </c>
      <c r="FE215" s="52">
        <v>7</v>
      </c>
      <c r="FF215" t="s">
        <v>2957</v>
      </c>
      <c r="FH215" t="s">
        <v>2599</v>
      </c>
      <c r="FI215" s="15">
        <v>1.5</v>
      </c>
      <c r="FJ215" s="52">
        <v>7</v>
      </c>
      <c r="FK215" s="6" t="s">
        <v>3183</v>
      </c>
      <c r="FM215" s="6" t="s">
        <v>1316</v>
      </c>
      <c r="FN215" s="15">
        <v>2.5</v>
      </c>
      <c r="FP215" s="6"/>
      <c r="FS215" s="15"/>
      <c r="FT215" s="52">
        <v>7</v>
      </c>
      <c r="FU215" s="6"/>
      <c r="FX215" s="15"/>
      <c r="FY215" s="52">
        <v>7</v>
      </c>
      <c r="FZ215" s="6" t="s">
        <v>3427</v>
      </c>
      <c r="GA215">
        <v>546</v>
      </c>
      <c r="GB215" s="6" t="s">
        <v>2979</v>
      </c>
      <c r="GC215" s="15">
        <v>2.5</v>
      </c>
      <c r="GD215" s="52"/>
      <c r="GH215" s="15"/>
      <c r="GK215" s="8"/>
    </row>
    <row r="216" spans="4:193" x14ac:dyDescent="0.4">
      <c r="D216"/>
      <c r="H216" s="66"/>
      <c r="L216"/>
      <c r="P216" s="66"/>
      <c r="T216" s="66"/>
      <c r="X216"/>
      <c r="AB216"/>
      <c r="AF216"/>
      <c r="AJ216" s="66"/>
      <c r="AN216"/>
      <c r="AR216"/>
      <c r="AV216"/>
      <c r="AZ216"/>
      <c r="BD216"/>
      <c r="BH216" s="66"/>
      <c r="BL216"/>
      <c r="BP216"/>
      <c r="BT216" s="66"/>
      <c r="BX216" s="66"/>
      <c r="CB216" s="66"/>
      <c r="CF216" s="66"/>
      <c r="CJ216" s="66"/>
      <c r="CN216" s="66"/>
      <c r="CR216" s="66"/>
      <c r="CV216" s="66"/>
      <c r="CZ216" s="66"/>
      <c r="DD216" s="66"/>
      <c r="DH216" s="66"/>
      <c r="DL216" s="66"/>
      <c r="DP216" s="66"/>
      <c r="DU216" s="66"/>
      <c r="DZ216" s="66"/>
      <c r="EE216" s="66"/>
      <c r="EJ216" s="66"/>
      <c r="EO216" s="66"/>
      <c r="ET216" s="66"/>
      <c r="EY216" s="66"/>
      <c r="EZ216" s="52">
        <v>8</v>
      </c>
      <c r="FA216" t="s">
        <v>2933</v>
      </c>
      <c r="FC216" t="s">
        <v>2599</v>
      </c>
      <c r="FD216" s="15">
        <v>2.5</v>
      </c>
      <c r="FE216" s="52">
        <v>8</v>
      </c>
      <c r="FF216" t="s">
        <v>3093</v>
      </c>
      <c r="FH216" s="6" t="s">
        <v>2967</v>
      </c>
      <c r="FI216" s="15">
        <v>0</v>
      </c>
      <c r="FJ216" s="52">
        <v>8</v>
      </c>
      <c r="FK216" s="6" t="s">
        <v>3184</v>
      </c>
      <c r="FM216" s="6" t="s">
        <v>3167</v>
      </c>
      <c r="FN216" s="15">
        <v>0</v>
      </c>
      <c r="FP216" s="6"/>
      <c r="FS216" s="15"/>
      <c r="FT216" s="52">
        <v>8</v>
      </c>
      <c r="FU216" s="6"/>
      <c r="FX216" s="15"/>
      <c r="FY216" s="52">
        <v>8</v>
      </c>
      <c r="FZ216" s="6" t="s">
        <v>3231</v>
      </c>
      <c r="GA216">
        <v>548</v>
      </c>
      <c r="GB216" s="6" t="s">
        <v>1681</v>
      </c>
      <c r="GC216" s="15">
        <v>1.5</v>
      </c>
      <c r="GD216" s="52"/>
      <c r="GH216" s="15"/>
      <c r="GK216" s="8"/>
    </row>
    <row r="217" spans="4:193" x14ac:dyDescent="0.4">
      <c r="D217"/>
      <c r="H217" s="66"/>
      <c r="L217"/>
      <c r="P217" s="66"/>
      <c r="T217" s="66"/>
      <c r="X217"/>
      <c r="AB217"/>
      <c r="AF217"/>
      <c r="AJ217" s="66"/>
      <c r="AN217"/>
      <c r="AR217"/>
      <c r="AV217"/>
      <c r="AZ217"/>
      <c r="BD217"/>
      <c r="BH217" s="66"/>
      <c r="BL217"/>
      <c r="BP217"/>
      <c r="BT217" s="66"/>
      <c r="BX217" s="66"/>
      <c r="CB217" s="66"/>
      <c r="CF217" s="66"/>
      <c r="CJ217" s="66"/>
      <c r="CN217" s="66"/>
      <c r="CR217" s="66"/>
      <c r="CV217" s="66"/>
      <c r="CZ217" s="66"/>
      <c r="DD217" s="66"/>
      <c r="DH217" s="66"/>
      <c r="DL217" s="66"/>
      <c r="DP217" s="66"/>
      <c r="DU217" s="66"/>
      <c r="DZ217" s="66"/>
      <c r="EE217" s="66"/>
      <c r="EJ217" s="66"/>
      <c r="EO217" s="66"/>
      <c r="ET217" s="66"/>
      <c r="EY217" s="66"/>
      <c r="EZ217" s="52">
        <v>9</v>
      </c>
      <c r="FA217" t="s">
        <v>2934</v>
      </c>
      <c r="FC217" t="s">
        <v>2599</v>
      </c>
      <c r="FD217" s="15">
        <v>1.5</v>
      </c>
      <c r="FE217" s="52"/>
      <c r="FI217" s="15"/>
      <c r="FJ217" s="52"/>
      <c r="FN217" s="15"/>
      <c r="FP217" s="6"/>
      <c r="FS217" s="15"/>
      <c r="FT217" s="52"/>
      <c r="FU217" s="6"/>
      <c r="FX217" s="15"/>
      <c r="FY217" s="52"/>
      <c r="FZ217" s="6"/>
      <c r="GC217" s="15"/>
      <c r="GD217" s="52"/>
      <c r="GE217" s="6"/>
      <c r="GH217" s="15"/>
      <c r="GK217" s="8"/>
    </row>
    <row r="218" spans="4:193" x14ac:dyDescent="0.4">
      <c r="D218"/>
      <c r="H218" s="66"/>
      <c r="L218"/>
      <c r="P218" s="66"/>
      <c r="T218" s="66"/>
      <c r="X218"/>
      <c r="AB218"/>
      <c r="AF218"/>
      <c r="AJ218" s="66"/>
      <c r="AN218"/>
      <c r="AR218"/>
      <c r="AV218"/>
      <c r="AZ218"/>
      <c r="BD218"/>
      <c r="BH218" s="66"/>
      <c r="BL218"/>
      <c r="BP218"/>
      <c r="BT218" s="66"/>
      <c r="BX218" s="66"/>
      <c r="CB218" s="66"/>
      <c r="CF218" s="66"/>
      <c r="CJ218" s="66"/>
      <c r="CN218" s="66"/>
      <c r="CR218" s="66"/>
      <c r="CV218" s="66"/>
      <c r="CZ218" s="66"/>
      <c r="DD218" s="66"/>
      <c r="DH218" s="66"/>
      <c r="DL218" s="66"/>
      <c r="DP218" s="66"/>
      <c r="DU218" s="66"/>
      <c r="DZ218" s="66"/>
      <c r="EE218" s="66"/>
      <c r="EJ218" s="66"/>
      <c r="EO218" s="66"/>
      <c r="ET218" s="66"/>
      <c r="EY218" s="66"/>
      <c r="EZ218" s="52">
        <v>10</v>
      </c>
      <c r="FA218" t="s">
        <v>2935</v>
      </c>
      <c r="FC218" s="6" t="s">
        <v>2078</v>
      </c>
      <c r="FD218" s="15">
        <v>0</v>
      </c>
      <c r="FE218" s="52"/>
      <c r="FI218" s="15"/>
      <c r="FJ218" s="52"/>
      <c r="FN218" s="15"/>
      <c r="FP218" s="6"/>
      <c r="FS218" s="15"/>
      <c r="FT218" s="52"/>
      <c r="FX218" s="15"/>
      <c r="FY218" s="52"/>
      <c r="GC218" s="15"/>
      <c r="GD218" s="52"/>
      <c r="GH218" s="15"/>
      <c r="GK218" s="8"/>
    </row>
    <row r="219" spans="4:193" x14ac:dyDescent="0.4">
      <c r="D219"/>
      <c r="H219" s="66"/>
      <c r="L219"/>
      <c r="P219" s="66"/>
      <c r="T219" s="66"/>
      <c r="X219"/>
      <c r="AB219"/>
      <c r="AF219"/>
      <c r="AJ219" s="66"/>
      <c r="AN219"/>
      <c r="AR219"/>
      <c r="AV219"/>
      <c r="AZ219"/>
      <c r="BD219"/>
      <c r="BH219" s="66"/>
      <c r="BL219"/>
      <c r="BP219"/>
      <c r="BT219" s="66"/>
      <c r="BX219" s="66"/>
      <c r="CB219" s="66"/>
      <c r="CF219" s="66"/>
      <c r="CJ219" s="66"/>
      <c r="CN219" s="66"/>
      <c r="CR219" s="66"/>
      <c r="CV219" s="66"/>
      <c r="CZ219" s="66"/>
      <c r="DD219" s="66"/>
      <c r="DH219" s="66"/>
      <c r="DL219" s="66"/>
      <c r="DP219" s="66"/>
      <c r="DU219" s="66"/>
      <c r="DZ219" s="66"/>
      <c r="EE219" s="66"/>
      <c r="EJ219" s="66"/>
      <c r="EO219" s="66"/>
      <c r="ET219" s="66"/>
      <c r="EY219" s="66"/>
      <c r="EZ219" s="52"/>
      <c r="FD219" s="15"/>
      <c r="FE219" s="52"/>
      <c r="FI219" s="15"/>
      <c r="FJ219" s="52"/>
      <c r="FN219" s="15"/>
      <c r="FP219" s="6"/>
      <c r="FS219" s="15"/>
      <c r="FT219" s="52"/>
      <c r="FX219" s="15"/>
      <c r="FY219" s="52"/>
      <c r="GC219" s="15"/>
      <c r="GD219" s="52"/>
      <c r="GH219" s="15"/>
      <c r="GK219" s="8"/>
    </row>
    <row r="220" spans="4:193" x14ac:dyDescent="0.4">
      <c r="D220"/>
      <c r="H220" s="66"/>
      <c r="L220"/>
      <c r="P220" s="66"/>
      <c r="T220" s="66"/>
      <c r="X220"/>
      <c r="AB220"/>
      <c r="AF220"/>
      <c r="AJ220" s="66"/>
      <c r="AN220"/>
      <c r="AR220"/>
      <c r="AV220"/>
      <c r="AZ220"/>
      <c r="BD220"/>
      <c r="BH220" s="66"/>
      <c r="BL220"/>
      <c r="BP220"/>
      <c r="BT220" s="66"/>
      <c r="BX220" s="66"/>
      <c r="CB220" s="66"/>
      <c r="CF220" s="66"/>
      <c r="CJ220" s="66"/>
      <c r="CN220" s="66"/>
      <c r="CR220" s="66"/>
      <c r="CV220" s="66"/>
      <c r="CZ220" s="66"/>
      <c r="DD220" s="66"/>
      <c r="DH220" s="66"/>
      <c r="DL220" s="66"/>
      <c r="DP220" s="66"/>
      <c r="DU220" s="66"/>
      <c r="DZ220" s="66"/>
      <c r="EE220" s="66"/>
      <c r="EJ220" s="66"/>
      <c r="EO220" s="66"/>
      <c r="ET220" s="66"/>
      <c r="EY220" s="66"/>
      <c r="EZ220" s="52"/>
      <c r="FA220" s="1" t="s">
        <v>2909</v>
      </c>
      <c r="FD220" s="15"/>
      <c r="FE220" s="52"/>
      <c r="FF220" s="1" t="s">
        <v>2909</v>
      </c>
      <c r="FI220" s="15"/>
      <c r="FJ220" s="52"/>
      <c r="FK220" s="1" t="s">
        <v>2909</v>
      </c>
      <c r="FN220" s="15"/>
      <c r="FP220" s="6"/>
      <c r="FS220" s="15"/>
      <c r="FT220" s="52"/>
      <c r="FU220" s="1" t="s">
        <v>2909</v>
      </c>
      <c r="FX220" s="15"/>
      <c r="FY220" s="52"/>
      <c r="FZ220" s="1" t="s">
        <v>2909</v>
      </c>
      <c r="GC220" s="15"/>
      <c r="GD220" s="52"/>
      <c r="GE220" s="1" t="s">
        <v>2909</v>
      </c>
      <c r="GH220" s="15"/>
      <c r="GK220" s="8"/>
    </row>
    <row r="221" spans="4:193" x14ac:dyDescent="0.4">
      <c r="D221"/>
      <c r="H221" s="66"/>
      <c r="L221"/>
      <c r="P221" s="66"/>
      <c r="T221" s="66"/>
      <c r="X221"/>
      <c r="AB221"/>
      <c r="AF221"/>
      <c r="AJ221" s="66"/>
      <c r="AN221"/>
      <c r="AR221"/>
      <c r="AV221"/>
      <c r="AZ221"/>
      <c r="BD221"/>
      <c r="BH221" s="66"/>
      <c r="BL221"/>
      <c r="BP221"/>
      <c r="BT221" s="66"/>
      <c r="BX221" s="66"/>
      <c r="CB221" s="66"/>
      <c r="CF221" s="66"/>
      <c r="CJ221" s="66"/>
      <c r="CN221" s="66"/>
      <c r="CR221" s="66"/>
      <c r="CV221" s="66"/>
      <c r="CZ221" s="66"/>
      <c r="DD221" s="66"/>
      <c r="DH221" s="66"/>
      <c r="DL221" s="66"/>
      <c r="DP221" s="66"/>
      <c r="DU221" s="66"/>
      <c r="DZ221" s="66"/>
      <c r="EE221" s="66"/>
      <c r="EJ221" s="66"/>
      <c r="EO221" s="66"/>
      <c r="ET221" s="66"/>
      <c r="EY221" s="66"/>
      <c r="EZ221" s="52">
        <v>1</v>
      </c>
      <c r="FA221" t="s">
        <v>2949</v>
      </c>
      <c r="FC221" t="s">
        <v>2599</v>
      </c>
      <c r="FD221" s="15">
        <v>9</v>
      </c>
      <c r="FE221" s="52">
        <v>1</v>
      </c>
      <c r="FF221" s="6" t="s">
        <v>3104</v>
      </c>
      <c r="FH221" s="6" t="s">
        <v>2967</v>
      </c>
      <c r="FI221" s="15">
        <v>7</v>
      </c>
      <c r="FJ221" s="52">
        <v>1</v>
      </c>
      <c r="FK221" s="6" t="s">
        <v>3191</v>
      </c>
      <c r="FM221" s="6" t="s">
        <v>3290</v>
      </c>
      <c r="FN221" s="15">
        <v>6</v>
      </c>
      <c r="FP221" s="6"/>
      <c r="FS221" s="15"/>
      <c r="FT221" s="52">
        <v>1</v>
      </c>
      <c r="FU221" s="6"/>
      <c r="FX221" s="15"/>
      <c r="FY221" s="52">
        <v>1</v>
      </c>
      <c r="FZ221" s="6" t="s">
        <v>3431</v>
      </c>
      <c r="GA221">
        <v>497</v>
      </c>
      <c r="GB221" s="6" t="s">
        <v>2979</v>
      </c>
      <c r="GC221" s="15">
        <v>6</v>
      </c>
      <c r="GD221" s="52">
        <v>1</v>
      </c>
      <c r="GE221" s="6" t="s">
        <v>3433</v>
      </c>
      <c r="GF221" s="6">
        <v>709</v>
      </c>
      <c r="GG221" s="6" t="s">
        <v>3197</v>
      </c>
      <c r="GH221" s="15">
        <v>4.5</v>
      </c>
      <c r="GK221" s="8"/>
    </row>
    <row r="222" spans="4:193" x14ac:dyDescent="0.4">
      <c r="D222"/>
      <c r="H222" s="66"/>
      <c r="L222"/>
      <c r="P222" s="66"/>
      <c r="T222" s="66"/>
      <c r="X222"/>
      <c r="AB222"/>
      <c r="AF222"/>
      <c r="AJ222" s="66"/>
      <c r="AN222"/>
      <c r="AR222"/>
      <c r="AV222"/>
      <c r="AZ222"/>
      <c r="BD222"/>
      <c r="BH222" s="66"/>
      <c r="BL222"/>
      <c r="BP222"/>
      <c r="BT222" s="66"/>
      <c r="BX222" s="66"/>
      <c r="CB222" s="66"/>
      <c r="CF222" s="66"/>
      <c r="CJ222" s="66"/>
      <c r="CN222" s="66"/>
      <c r="CR222" s="66"/>
      <c r="CV222" s="66"/>
      <c r="CZ222" s="66"/>
      <c r="DD222" s="66"/>
      <c r="DH222" s="66"/>
      <c r="DL222" s="66"/>
      <c r="DP222" s="66"/>
      <c r="DU222" s="66"/>
      <c r="DZ222" s="66"/>
      <c r="EE222" s="66"/>
      <c r="EJ222" s="66"/>
      <c r="EO222" s="66"/>
      <c r="ET222" s="66"/>
      <c r="EY222" s="66"/>
      <c r="EZ222" s="52">
        <v>2</v>
      </c>
      <c r="FA222" t="s">
        <v>2950</v>
      </c>
      <c r="FC222" s="6" t="s">
        <v>3150</v>
      </c>
      <c r="FD222" s="15">
        <v>7.5</v>
      </c>
      <c r="FE222" s="52">
        <v>2</v>
      </c>
      <c r="FF222" s="6" t="s">
        <v>3103</v>
      </c>
      <c r="FH222" s="6" t="s">
        <v>2006</v>
      </c>
      <c r="FI222" s="15">
        <v>6</v>
      </c>
      <c r="FJ222" s="52">
        <v>2</v>
      </c>
      <c r="FK222" s="6" t="s">
        <v>3192</v>
      </c>
      <c r="FM222" s="6" t="s">
        <v>2599</v>
      </c>
      <c r="FN222" s="15">
        <v>5</v>
      </c>
      <c r="FP222" s="6"/>
      <c r="FS222" s="15"/>
      <c r="FT222" s="52">
        <v>2</v>
      </c>
      <c r="FU222" s="6"/>
      <c r="FX222" s="15"/>
      <c r="FY222" s="52">
        <v>2</v>
      </c>
      <c r="FZ222" s="6" t="s">
        <v>3432</v>
      </c>
      <c r="GA222">
        <v>494</v>
      </c>
      <c r="GB222" s="6" t="s">
        <v>2078</v>
      </c>
      <c r="GC222" s="15">
        <v>4.5</v>
      </c>
      <c r="GD222" s="52">
        <v>2</v>
      </c>
      <c r="GE222" s="6" t="s">
        <v>3626</v>
      </c>
      <c r="GF222" s="6">
        <v>742</v>
      </c>
      <c r="GG222" s="6" t="s">
        <v>3290</v>
      </c>
      <c r="GH222" s="15">
        <v>4.5</v>
      </c>
      <c r="GK222" s="8"/>
    </row>
    <row r="223" spans="4:193" x14ac:dyDescent="0.4">
      <c r="D223"/>
      <c r="H223" s="66"/>
      <c r="L223"/>
      <c r="P223" s="66"/>
      <c r="T223" s="66"/>
      <c r="X223"/>
      <c r="AB223"/>
      <c r="AF223"/>
      <c r="AJ223" s="66"/>
      <c r="AN223"/>
      <c r="AR223"/>
      <c r="AV223"/>
      <c r="AZ223"/>
      <c r="BD223"/>
      <c r="BH223" s="66"/>
      <c r="BL223"/>
      <c r="BP223"/>
      <c r="BT223" s="66"/>
      <c r="BX223" s="66"/>
      <c r="CB223" s="66"/>
      <c r="CF223" s="66"/>
      <c r="CJ223" s="66"/>
      <c r="CN223" s="66"/>
      <c r="CR223" s="66"/>
      <c r="CV223" s="66"/>
      <c r="CZ223" s="66"/>
      <c r="DD223" s="66"/>
      <c r="DH223" s="66"/>
      <c r="DL223" s="66"/>
      <c r="DP223" s="66"/>
      <c r="DU223" s="66"/>
      <c r="DZ223" s="66"/>
      <c r="EE223" s="66"/>
      <c r="EJ223" s="66"/>
      <c r="EO223" s="66"/>
      <c r="ET223" s="66"/>
      <c r="EY223" s="66"/>
      <c r="EZ223" s="52">
        <v>3</v>
      </c>
      <c r="FA223" t="s">
        <v>2951</v>
      </c>
      <c r="FC223" s="6" t="s">
        <v>1316</v>
      </c>
      <c r="FD223" s="15">
        <v>5.5</v>
      </c>
      <c r="FE223" s="52">
        <v>3</v>
      </c>
      <c r="FF223" s="6" t="s">
        <v>3105</v>
      </c>
      <c r="FH223" s="6" t="s">
        <v>2078</v>
      </c>
      <c r="FI223" s="15">
        <v>4</v>
      </c>
      <c r="FJ223" s="52">
        <v>3</v>
      </c>
      <c r="FK223" s="6" t="s">
        <v>3193</v>
      </c>
      <c r="FM223" s="6" t="s">
        <v>1681</v>
      </c>
      <c r="FN223" s="15">
        <v>4.5</v>
      </c>
      <c r="FP223" s="6"/>
      <c r="FS223" s="15"/>
      <c r="FT223" s="52">
        <v>3</v>
      </c>
      <c r="FU223" s="6"/>
      <c r="FX223" s="15"/>
      <c r="FY223" s="52">
        <v>3</v>
      </c>
      <c r="FZ223" s="6" t="s">
        <v>3196</v>
      </c>
      <c r="GA223">
        <v>462</v>
      </c>
      <c r="GB223" s="6" t="s">
        <v>3197</v>
      </c>
      <c r="GC223" s="15">
        <v>4.5</v>
      </c>
      <c r="GD223" s="52">
        <v>3</v>
      </c>
      <c r="GE223" s="6" t="s">
        <v>3491</v>
      </c>
      <c r="GF223" s="6">
        <v>691</v>
      </c>
      <c r="GG223" s="6" t="s">
        <v>3290</v>
      </c>
      <c r="GH223" s="15">
        <v>3</v>
      </c>
      <c r="GK223" s="8"/>
    </row>
    <row r="224" spans="4:193" x14ac:dyDescent="0.4">
      <c r="D224"/>
      <c r="H224" s="66"/>
      <c r="L224"/>
      <c r="P224" s="66"/>
      <c r="T224" s="66"/>
      <c r="X224"/>
      <c r="AB224"/>
      <c r="AF224"/>
      <c r="AJ224" s="66"/>
      <c r="AN224"/>
      <c r="AR224"/>
      <c r="AV224"/>
      <c r="AZ224"/>
      <c r="BD224"/>
      <c r="BH224" s="66"/>
      <c r="BL224"/>
      <c r="BP224"/>
      <c r="BT224" s="66"/>
      <c r="BX224" s="66"/>
      <c r="CB224" s="66"/>
      <c r="CF224" s="66"/>
      <c r="CJ224" s="66"/>
      <c r="CN224" s="66"/>
      <c r="CR224" s="66"/>
      <c r="CV224" s="66"/>
      <c r="CZ224" s="66"/>
      <c r="DD224" s="66"/>
      <c r="DH224" s="66"/>
      <c r="DL224" s="66"/>
      <c r="DP224" s="66"/>
      <c r="DU224" s="66"/>
      <c r="DZ224" s="66"/>
      <c r="EE224" s="66"/>
      <c r="EJ224" s="66"/>
      <c r="EO224" s="66"/>
      <c r="ET224" s="66"/>
      <c r="EY224" s="66"/>
      <c r="EZ224" s="52">
        <v>4</v>
      </c>
      <c r="FA224" t="s">
        <v>2952</v>
      </c>
      <c r="FC224" t="s">
        <v>2599</v>
      </c>
      <c r="FD224" s="15">
        <v>5.5</v>
      </c>
      <c r="FE224" s="52">
        <v>4</v>
      </c>
      <c r="FF224" s="6" t="s">
        <v>3106</v>
      </c>
      <c r="FH224" s="6" t="s">
        <v>3167</v>
      </c>
      <c r="FI224" s="15">
        <v>4</v>
      </c>
      <c r="FJ224" s="52">
        <v>4</v>
      </c>
      <c r="FK224" s="6" t="s">
        <v>3106</v>
      </c>
      <c r="FM224" s="6" t="s">
        <v>3167</v>
      </c>
      <c r="FN224" s="15">
        <v>4</v>
      </c>
      <c r="FP224" s="6"/>
      <c r="FS224" s="15"/>
      <c r="FT224" s="52">
        <v>4</v>
      </c>
      <c r="FU224" s="6"/>
      <c r="FX224" s="15"/>
      <c r="FY224" s="52">
        <v>4</v>
      </c>
      <c r="FZ224" s="6" t="s">
        <v>3433</v>
      </c>
      <c r="GA224">
        <v>461</v>
      </c>
      <c r="GB224" s="6" t="s">
        <v>3197</v>
      </c>
      <c r="GC224" s="15">
        <v>4.5</v>
      </c>
      <c r="GD224" s="52">
        <v>4</v>
      </c>
      <c r="GE224" s="6" t="s">
        <v>3627</v>
      </c>
      <c r="GG224" s="6" t="s">
        <v>2006</v>
      </c>
      <c r="GH224" s="15">
        <v>1.5</v>
      </c>
      <c r="GK224" s="8"/>
    </row>
    <row r="225" spans="4:193" x14ac:dyDescent="0.4">
      <c r="D225"/>
      <c r="H225" s="66"/>
      <c r="L225"/>
      <c r="P225" s="66"/>
      <c r="T225" s="66"/>
      <c r="X225"/>
      <c r="AB225"/>
      <c r="AF225"/>
      <c r="AJ225" s="66"/>
      <c r="AN225"/>
      <c r="AR225"/>
      <c r="AV225"/>
      <c r="AZ225"/>
      <c r="BD225"/>
      <c r="BH225" s="66"/>
      <c r="BL225"/>
      <c r="BP225"/>
      <c r="BT225" s="66"/>
      <c r="BX225" s="66"/>
      <c r="CB225" s="66"/>
      <c r="CF225" s="66"/>
      <c r="CJ225" s="66"/>
      <c r="CN225" s="66"/>
      <c r="CR225" s="66"/>
      <c r="CV225" s="66"/>
      <c r="CZ225" s="66"/>
      <c r="DD225" s="66"/>
      <c r="DH225" s="66"/>
      <c r="DL225" s="66"/>
      <c r="DP225" s="66"/>
      <c r="DU225" s="66"/>
      <c r="DZ225" s="66"/>
      <c r="EE225" s="66"/>
      <c r="EJ225" s="66"/>
      <c r="EO225" s="66"/>
      <c r="ET225" s="66"/>
      <c r="EY225" s="66"/>
      <c r="EZ225" s="52">
        <v>5</v>
      </c>
      <c r="FA225" t="s">
        <v>2953</v>
      </c>
      <c r="FC225" s="6" t="s">
        <v>2078</v>
      </c>
      <c r="FD225" s="15">
        <v>4.5</v>
      </c>
      <c r="FE225" s="52">
        <v>5</v>
      </c>
      <c r="FF225" s="6" t="s">
        <v>3107</v>
      </c>
      <c r="FH225" s="6" t="s">
        <v>2979</v>
      </c>
      <c r="FI225" s="15">
        <v>3</v>
      </c>
      <c r="FJ225" s="52">
        <v>5</v>
      </c>
      <c r="FK225" s="6" t="s">
        <v>3194</v>
      </c>
      <c r="FM225" s="6" t="s">
        <v>2599</v>
      </c>
      <c r="FN225" s="15">
        <v>4</v>
      </c>
      <c r="FP225" s="6"/>
      <c r="FS225" s="15"/>
      <c r="FT225" s="52">
        <v>5</v>
      </c>
      <c r="FU225" s="6"/>
      <c r="FX225" s="15"/>
      <c r="FY225" s="52">
        <v>5</v>
      </c>
      <c r="FZ225" s="6" t="s">
        <v>3262</v>
      </c>
      <c r="GA225">
        <v>480</v>
      </c>
      <c r="GB225" s="6" t="s">
        <v>3290</v>
      </c>
      <c r="GC225" s="15">
        <v>4</v>
      </c>
      <c r="GD225" s="52">
        <v>5</v>
      </c>
      <c r="GE225" s="6" t="s">
        <v>3628</v>
      </c>
      <c r="GF225" s="6">
        <v>724</v>
      </c>
      <c r="GG225" s="6" t="s">
        <v>3197</v>
      </c>
      <c r="GH225" s="15">
        <v>1.5</v>
      </c>
      <c r="GK225" s="8"/>
    </row>
    <row r="226" spans="4:193" x14ac:dyDescent="0.4">
      <c r="D226"/>
      <c r="H226" s="66"/>
      <c r="L226"/>
      <c r="P226" s="66"/>
      <c r="T226" s="66"/>
      <c r="X226"/>
      <c r="AB226"/>
      <c r="AF226"/>
      <c r="AJ226" s="66"/>
      <c r="AN226"/>
      <c r="AR226"/>
      <c r="AV226"/>
      <c r="AZ226"/>
      <c r="BD226"/>
      <c r="BH226" s="66"/>
      <c r="BL226"/>
      <c r="BP226"/>
      <c r="BT226" s="66"/>
      <c r="BX226" s="66"/>
      <c r="CB226" s="66"/>
      <c r="CF226" s="66"/>
      <c r="CJ226" s="66"/>
      <c r="CN226" s="66"/>
      <c r="CR226" s="66"/>
      <c r="CV226" s="66"/>
      <c r="CZ226" s="66"/>
      <c r="DD226" s="66"/>
      <c r="DH226" s="66"/>
      <c r="DL226" s="66"/>
      <c r="DP226" s="66"/>
      <c r="DU226" s="66"/>
      <c r="DZ226" s="66"/>
      <c r="EE226" s="66"/>
      <c r="EJ226" s="66"/>
      <c r="EO226" s="66"/>
      <c r="ET226" s="66"/>
      <c r="EY226" s="66"/>
      <c r="EZ226" s="52">
        <v>6</v>
      </c>
      <c r="FA226" t="s">
        <v>2954</v>
      </c>
      <c r="FC226" t="s">
        <v>2599</v>
      </c>
      <c r="FD226" s="15">
        <v>4</v>
      </c>
      <c r="FE226" s="52">
        <v>6</v>
      </c>
      <c r="FF226" s="6" t="s">
        <v>3108</v>
      </c>
      <c r="FH226" s="6" t="s">
        <v>3306</v>
      </c>
      <c r="FI226" s="15">
        <v>3</v>
      </c>
      <c r="FJ226" s="52">
        <v>6</v>
      </c>
      <c r="FK226" s="6" t="s">
        <v>3195</v>
      </c>
      <c r="FM226" s="6" t="s">
        <v>2599</v>
      </c>
      <c r="FN226" s="15">
        <v>3.5</v>
      </c>
      <c r="FP226" s="6"/>
      <c r="FS226" s="15"/>
      <c r="FT226" s="52">
        <v>6</v>
      </c>
      <c r="FU226" s="6"/>
      <c r="FX226" s="15"/>
      <c r="FY226" s="52">
        <v>6</v>
      </c>
      <c r="FZ226" s="6" t="s">
        <v>3434</v>
      </c>
      <c r="GA226">
        <v>572</v>
      </c>
      <c r="GB226" s="6" t="s">
        <v>3435</v>
      </c>
      <c r="GC226" s="15">
        <v>3</v>
      </c>
      <c r="GD226" s="52">
        <v>6</v>
      </c>
      <c r="GE226" s="6" t="s">
        <v>3629</v>
      </c>
      <c r="GF226" s="6">
        <v>708</v>
      </c>
      <c r="GG226" s="6" t="s">
        <v>3417</v>
      </c>
      <c r="GH226" s="15">
        <v>0</v>
      </c>
      <c r="GK226" s="8"/>
    </row>
    <row r="227" spans="4:193" x14ac:dyDescent="0.4">
      <c r="D227"/>
      <c r="H227" s="66"/>
      <c r="L227"/>
      <c r="P227" s="66"/>
      <c r="T227" s="66"/>
      <c r="X227"/>
      <c r="AB227"/>
      <c r="AF227"/>
      <c r="AJ227" s="66"/>
      <c r="AN227"/>
      <c r="AR227"/>
      <c r="AV227"/>
      <c r="AZ227"/>
      <c r="BD227"/>
      <c r="BH227" s="66"/>
      <c r="BL227"/>
      <c r="BP227"/>
      <c r="BT227" s="66"/>
      <c r="BX227" s="66"/>
      <c r="CB227" s="66"/>
      <c r="CF227" s="66"/>
      <c r="CJ227" s="66"/>
      <c r="CN227" s="66"/>
      <c r="CR227" s="66"/>
      <c r="CV227" s="66"/>
      <c r="CZ227" s="66"/>
      <c r="DD227" s="66"/>
      <c r="DH227" s="66"/>
      <c r="DL227" s="66"/>
      <c r="DP227" s="66"/>
      <c r="DU227" s="66"/>
      <c r="DZ227" s="66"/>
      <c r="EE227" s="66"/>
      <c r="EJ227" s="66"/>
      <c r="EO227" s="66"/>
      <c r="ET227" s="66"/>
      <c r="EY227" s="66"/>
      <c r="EZ227" s="52">
        <v>7</v>
      </c>
      <c r="FA227" t="s">
        <v>2955</v>
      </c>
      <c r="FC227" s="6" t="s">
        <v>3291</v>
      </c>
      <c r="FD227" s="15">
        <v>3.5</v>
      </c>
      <c r="FE227" s="52">
        <v>7</v>
      </c>
      <c r="FF227" s="6" t="s">
        <v>3109</v>
      </c>
      <c r="FH227" t="s">
        <v>2599</v>
      </c>
      <c r="FI227" s="15">
        <v>1</v>
      </c>
      <c r="FJ227" s="52">
        <v>7</v>
      </c>
      <c r="FK227" s="6" t="s">
        <v>3196</v>
      </c>
      <c r="FM227" s="6" t="s">
        <v>3197</v>
      </c>
      <c r="FN227" s="15">
        <v>1</v>
      </c>
      <c r="FP227" s="6"/>
      <c r="FS227" s="15"/>
      <c r="FT227" s="52">
        <v>7</v>
      </c>
      <c r="FU227" s="6"/>
      <c r="FX227" s="15"/>
      <c r="FY227" s="52">
        <v>7</v>
      </c>
      <c r="FZ227" s="6" t="s">
        <v>3436</v>
      </c>
      <c r="GA227">
        <v>0</v>
      </c>
      <c r="GB227" s="6" t="s">
        <v>2006</v>
      </c>
      <c r="GC227" s="15">
        <v>1.5</v>
      </c>
      <c r="GD227" s="52"/>
      <c r="GH227" s="15"/>
      <c r="GK227" s="8"/>
    </row>
    <row r="228" spans="4:193" x14ac:dyDescent="0.4">
      <c r="D228"/>
      <c r="H228" s="66"/>
      <c r="L228"/>
      <c r="P228" s="66"/>
      <c r="T228" s="66"/>
      <c r="X228"/>
      <c r="AB228"/>
      <c r="AF228"/>
      <c r="AJ228" s="66"/>
      <c r="AN228"/>
      <c r="AR228"/>
      <c r="AV228"/>
      <c r="AZ228"/>
      <c r="BD228"/>
      <c r="BH228" s="66"/>
      <c r="BL228"/>
      <c r="BP228"/>
      <c r="BT228" s="66"/>
      <c r="BX228" s="66"/>
      <c r="CB228" s="66"/>
      <c r="CF228" s="66"/>
      <c r="CJ228" s="66"/>
      <c r="CN228" s="66"/>
      <c r="CR228" s="66"/>
      <c r="CV228" s="66"/>
      <c r="CZ228" s="66"/>
      <c r="DD228" s="66"/>
      <c r="DH228" s="66"/>
      <c r="DL228" s="66"/>
      <c r="DP228" s="66"/>
      <c r="DU228" s="66"/>
      <c r="DZ228" s="66"/>
      <c r="EE228" s="66"/>
      <c r="EJ228" s="66"/>
      <c r="EO228" s="66"/>
      <c r="ET228" s="66"/>
      <c r="EY228" s="66"/>
      <c r="EZ228" s="52">
        <v>8</v>
      </c>
      <c r="FA228" t="s">
        <v>2956</v>
      </c>
      <c r="FC228" t="s">
        <v>2599</v>
      </c>
      <c r="FD228" s="15">
        <v>2.5</v>
      </c>
      <c r="FE228" s="52">
        <v>8</v>
      </c>
      <c r="FF228" s="6" t="s">
        <v>3110</v>
      </c>
      <c r="FH228" t="s">
        <v>2599</v>
      </c>
      <c r="FI228" s="15">
        <v>0</v>
      </c>
      <c r="FJ228" s="52">
        <v>8</v>
      </c>
      <c r="FK228" s="6" t="s">
        <v>2935</v>
      </c>
      <c r="FM228" s="6" t="s">
        <v>2078</v>
      </c>
      <c r="FN228" s="15">
        <v>0</v>
      </c>
      <c r="FP228" s="6"/>
      <c r="FS228" s="15"/>
      <c r="FT228" s="52">
        <v>8</v>
      </c>
      <c r="FU228" s="6"/>
      <c r="FX228" s="15"/>
      <c r="FY228" s="52">
        <v>8</v>
      </c>
      <c r="FZ228" s="6" t="s">
        <v>3437</v>
      </c>
      <c r="GA228">
        <v>0</v>
      </c>
      <c r="GB228" s="6" t="s">
        <v>3438</v>
      </c>
      <c r="GC228" s="15">
        <v>0</v>
      </c>
      <c r="GD228" s="52"/>
      <c r="GH228" s="15"/>
      <c r="GK228" s="8"/>
    </row>
    <row r="229" spans="4:193" x14ac:dyDescent="0.4">
      <c r="D229"/>
      <c r="H229" s="66"/>
      <c r="L229"/>
      <c r="P229" s="66"/>
      <c r="T229" s="66"/>
      <c r="X229"/>
      <c r="AB229"/>
      <c r="AF229"/>
      <c r="AJ229" s="66"/>
      <c r="AN229"/>
      <c r="AR229"/>
      <c r="AV229"/>
      <c r="AZ229"/>
      <c r="BD229"/>
      <c r="BH229" s="66"/>
      <c r="BL229"/>
      <c r="BP229"/>
      <c r="BT229" s="66"/>
      <c r="BX229" s="66"/>
      <c r="CB229" s="66"/>
      <c r="CF229" s="66"/>
      <c r="CJ229" s="66"/>
      <c r="CN229" s="66"/>
      <c r="CR229" s="66"/>
      <c r="CV229" s="66"/>
      <c r="CZ229" s="66"/>
      <c r="DD229" s="66"/>
      <c r="DH229" s="66"/>
      <c r="DL229" s="66"/>
      <c r="DP229" s="66"/>
      <c r="DU229" s="66"/>
      <c r="DZ229" s="66"/>
      <c r="EE229" s="66"/>
      <c r="EJ229" s="66"/>
      <c r="EO229" s="66"/>
      <c r="ET229" s="66"/>
      <c r="EY229" s="66"/>
      <c r="EZ229" s="52">
        <v>9</v>
      </c>
      <c r="FA229" t="s">
        <v>2957</v>
      </c>
      <c r="FC229" t="s">
        <v>2599</v>
      </c>
      <c r="FD229" s="15">
        <v>2.5</v>
      </c>
      <c r="FE229" s="52"/>
      <c r="FI229" s="15"/>
      <c r="FJ229" s="52"/>
      <c r="FN229" s="15"/>
      <c r="FP229" s="6"/>
      <c r="FS229" s="15"/>
      <c r="FT229" s="52"/>
      <c r="FU229" s="6"/>
      <c r="FX229" s="15"/>
      <c r="FY229" s="52"/>
      <c r="FZ229" s="6"/>
      <c r="GC229" s="15"/>
      <c r="GD229" s="52"/>
      <c r="GE229" s="6"/>
      <c r="GH229" s="15"/>
      <c r="GK229" s="8"/>
    </row>
    <row r="230" spans="4:193" x14ac:dyDescent="0.4">
      <c r="D230"/>
      <c r="H230" s="66"/>
      <c r="L230"/>
      <c r="P230" s="66"/>
      <c r="T230" s="66"/>
      <c r="X230"/>
      <c r="AB230"/>
      <c r="AF230"/>
      <c r="AJ230" s="66"/>
      <c r="AN230"/>
      <c r="AR230"/>
      <c r="AV230"/>
      <c r="AZ230"/>
      <c r="BD230"/>
      <c r="BH230" s="66"/>
      <c r="BL230"/>
      <c r="BP230"/>
      <c r="BT230" s="66"/>
      <c r="BX230" s="66"/>
      <c r="CB230" s="66"/>
      <c r="CF230" s="66"/>
      <c r="CJ230" s="66"/>
      <c r="CN230" s="66"/>
      <c r="CR230" s="66"/>
      <c r="CV230" s="66"/>
      <c r="CZ230" s="66"/>
      <c r="DD230" s="66"/>
      <c r="DH230" s="66"/>
      <c r="DL230" s="66"/>
      <c r="DP230" s="66"/>
      <c r="DU230" s="66"/>
      <c r="DZ230" s="66"/>
      <c r="EE230" s="66"/>
      <c r="EJ230" s="66"/>
      <c r="EO230" s="66"/>
      <c r="ET230" s="66"/>
      <c r="EY230" s="66"/>
      <c r="EZ230" s="52">
        <v>10</v>
      </c>
      <c r="FA230" t="s">
        <v>2958</v>
      </c>
      <c r="FC230" t="s">
        <v>2599</v>
      </c>
      <c r="FD230" s="15">
        <v>0.5</v>
      </c>
      <c r="FE230" s="52"/>
      <c r="FI230" s="15"/>
      <c r="FJ230" s="52"/>
      <c r="FN230" s="15"/>
      <c r="FP230" s="6"/>
      <c r="FS230" s="15"/>
      <c r="FT230" s="52"/>
      <c r="FX230" s="15"/>
      <c r="FY230" s="52"/>
      <c r="GC230" s="15"/>
      <c r="GD230" s="52"/>
      <c r="GH230" s="15"/>
      <c r="GK230" s="8"/>
    </row>
    <row r="231" spans="4:193" x14ac:dyDescent="0.4">
      <c r="D231"/>
      <c r="H231" s="66"/>
      <c r="L231"/>
      <c r="P231" s="66"/>
      <c r="T231" s="66"/>
      <c r="X231"/>
      <c r="AB231"/>
      <c r="AF231"/>
      <c r="AJ231" s="66"/>
      <c r="AN231"/>
      <c r="AR231"/>
      <c r="AV231"/>
      <c r="AZ231"/>
      <c r="BD231"/>
      <c r="BH231" s="66"/>
      <c r="BL231"/>
      <c r="BP231"/>
      <c r="BT231" s="66"/>
      <c r="BX231" s="66"/>
      <c r="CB231" s="66"/>
      <c r="CF231" s="66"/>
      <c r="CJ231" s="66"/>
      <c r="CN231" s="66"/>
      <c r="CR231" s="66"/>
      <c r="CV231" s="66"/>
      <c r="CZ231" s="66"/>
      <c r="DD231" s="66"/>
      <c r="DH231" s="66"/>
      <c r="DL231" s="66"/>
      <c r="DP231" s="66"/>
      <c r="DU231" s="66"/>
      <c r="DZ231" s="66"/>
      <c r="EE231" s="66"/>
      <c r="EJ231" s="66"/>
      <c r="EO231" s="66"/>
      <c r="ET231" s="66"/>
      <c r="EY231" s="66"/>
      <c r="EZ231" s="52"/>
      <c r="FD231" s="66"/>
      <c r="FE231" s="52"/>
      <c r="FI231" s="15"/>
      <c r="FJ231" s="52"/>
      <c r="FN231" s="15"/>
      <c r="FP231" s="6"/>
      <c r="FS231" s="15"/>
      <c r="FT231" s="52"/>
      <c r="FX231" s="15"/>
      <c r="FY231" s="52"/>
      <c r="GC231" s="15"/>
      <c r="GD231" s="52"/>
      <c r="GH231" s="15"/>
      <c r="GK231" s="8"/>
    </row>
    <row r="232" spans="4:193" x14ac:dyDescent="0.4">
      <c r="D232"/>
      <c r="H232" s="66"/>
      <c r="L232"/>
      <c r="P232" s="66"/>
      <c r="T232" s="66"/>
      <c r="X232"/>
      <c r="AB232"/>
      <c r="AF232"/>
      <c r="AJ232" s="66"/>
      <c r="AN232"/>
      <c r="AR232"/>
      <c r="AV232"/>
      <c r="AZ232"/>
      <c r="BD232"/>
      <c r="BH232" s="66"/>
      <c r="BL232"/>
      <c r="BP232"/>
      <c r="BT232" s="66"/>
      <c r="BX232" s="66"/>
      <c r="CB232" s="66"/>
      <c r="CF232" s="66"/>
      <c r="CJ232" s="66"/>
      <c r="CN232" s="66"/>
      <c r="CR232" s="66"/>
      <c r="CV232" s="66"/>
      <c r="CZ232" s="66"/>
      <c r="DD232" s="66"/>
      <c r="DH232" s="66"/>
      <c r="DL232" s="66"/>
      <c r="DP232" s="66"/>
      <c r="DU232" s="66"/>
      <c r="DZ232" s="66"/>
      <c r="EE232" s="66"/>
      <c r="EJ232" s="66"/>
      <c r="EO232" s="66"/>
      <c r="ET232" s="66"/>
      <c r="EY232" s="66"/>
      <c r="EZ232" s="52"/>
      <c r="FD232" s="66"/>
      <c r="FE232" s="52"/>
      <c r="FF232" s="1" t="s">
        <v>3120</v>
      </c>
      <c r="FI232" s="15"/>
      <c r="FJ232" s="52"/>
      <c r="FK232" s="1" t="s">
        <v>3120</v>
      </c>
      <c r="FN232" s="15"/>
      <c r="FP232" s="6"/>
      <c r="FS232" s="15"/>
      <c r="FT232" s="52"/>
      <c r="FU232" s="1" t="s">
        <v>3120</v>
      </c>
      <c r="FX232" s="15"/>
      <c r="FY232" s="52"/>
      <c r="FZ232" s="1" t="s">
        <v>3120</v>
      </c>
      <c r="GC232" s="15"/>
      <c r="GD232" s="52"/>
      <c r="GE232" s="1" t="s">
        <v>3120</v>
      </c>
      <c r="GH232" s="15"/>
      <c r="GK232" s="8"/>
    </row>
    <row r="233" spans="4:193" x14ac:dyDescent="0.4">
      <c r="D233"/>
      <c r="H233" s="66"/>
      <c r="L233"/>
      <c r="P233" s="66"/>
      <c r="T233" s="66"/>
      <c r="X233"/>
      <c r="AB233"/>
      <c r="AF233"/>
      <c r="AJ233" s="66"/>
      <c r="AN233"/>
      <c r="AR233"/>
      <c r="AV233"/>
      <c r="AZ233"/>
      <c r="BD233"/>
      <c r="BH233" s="66"/>
      <c r="BL233"/>
      <c r="BP233"/>
      <c r="BT233" s="66"/>
      <c r="BX233" s="66"/>
      <c r="CB233" s="66"/>
      <c r="CF233" s="66"/>
      <c r="CJ233" s="66"/>
      <c r="CN233" s="66"/>
      <c r="CR233" s="66"/>
      <c r="CV233" s="66"/>
      <c r="CZ233" s="66"/>
      <c r="DD233" s="66"/>
      <c r="DH233" s="66"/>
      <c r="DL233" s="66"/>
      <c r="DP233" s="66"/>
      <c r="DU233" s="66"/>
      <c r="DZ233" s="66"/>
      <c r="EE233" s="66"/>
      <c r="EJ233" s="66"/>
      <c r="EO233" s="66"/>
      <c r="ET233" s="66"/>
      <c r="EY233" s="66"/>
      <c r="EZ233" s="52"/>
      <c r="FD233" s="66"/>
      <c r="FE233" s="52">
        <v>1</v>
      </c>
      <c r="FF233" s="6" t="s">
        <v>3121</v>
      </c>
      <c r="FH233" s="6" t="s">
        <v>3167</v>
      </c>
      <c r="FI233" s="15">
        <v>7</v>
      </c>
      <c r="FJ233" s="52">
        <v>1</v>
      </c>
      <c r="FK233" s="6" t="s">
        <v>3204</v>
      </c>
      <c r="FM233" s="6" t="s">
        <v>2006</v>
      </c>
      <c r="FN233" s="15">
        <v>6.5</v>
      </c>
      <c r="FP233" s="6"/>
      <c r="FS233" s="15"/>
      <c r="FT233" s="52">
        <v>1</v>
      </c>
      <c r="FU233" s="6"/>
      <c r="FX233" s="15"/>
      <c r="FY233" s="52">
        <v>1</v>
      </c>
      <c r="FZ233" s="6" t="s">
        <v>3445</v>
      </c>
      <c r="GA233">
        <v>266</v>
      </c>
      <c r="GB233" s="6" t="s">
        <v>3435</v>
      </c>
      <c r="GC233" s="15">
        <v>6</v>
      </c>
      <c r="GD233" s="52">
        <v>1</v>
      </c>
      <c r="GE233" s="6" t="s">
        <v>3634</v>
      </c>
      <c r="GF233" s="6">
        <v>694</v>
      </c>
      <c r="GG233" s="6" t="s">
        <v>3140</v>
      </c>
      <c r="GH233" s="15">
        <v>5</v>
      </c>
      <c r="GK233" s="8"/>
    </row>
    <row r="234" spans="4:193" x14ac:dyDescent="0.4">
      <c r="D234"/>
      <c r="H234" s="66"/>
      <c r="L234"/>
      <c r="P234" s="66"/>
      <c r="T234" s="66"/>
      <c r="X234"/>
      <c r="AB234"/>
      <c r="AF234"/>
      <c r="AJ234" s="66"/>
      <c r="AN234"/>
      <c r="AR234"/>
      <c r="AV234"/>
      <c r="AZ234"/>
      <c r="BD234"/>
      <c r="BH234" s="66"/>
      <c r="BL234"/>
      <c r="BP234"/>
      <c r="BT234" s="66"/>
      <c r="BX234" s="66"/>
      <c r="CB234" s="66"/>
      <c r="CF234" s="66"/>
      <c r="CJ234" s="66"/>
      <c r="CN234" s="66"/>
      <c r="CR234" s="66"/>
      <c r="CV234" s="66"/>
      <c r="CZ234" s="66"/>
      <c r="DD234" s="66"/>
      <c r="DH234" s="66"/>
      <c r="DL234" s="66"/>
      <c r="DP234" s="66"/>
      <c r="DU234" s="66"/>
      <c r="DZ234" s="66"/>
      <c r="EE234" s="66"/>
      <c r="EJ234" s="66"/>
      <c r="EO234" s="66"/>
      <c r="ET234" s="66"/>
      <c r="EY234" s="66"/>
      <c r="EZ234" s="52"/>
      <c r="FD234" s="66"/>
      <c r="FE234" s="52">
        <v>2</v>
      </c>
      <c r="FF234" s="6" t="s">
        <v>2931</v>
      </c>
      <c r="FH234" s="6" t="s">
        <v>2006</v>
      </c>
      <c r="FI234" s="15">
        <v>6</v>
      </c>
      <c r="FJ234" s="52">
        <v>2</v>
      </c>
      <c r="FK234" s="6" t="s">
        <v>2898</v>
      </c>
      <c r="FM234" s="6" t="s">
        <v>2160</v>
      </c>
      <c r="FN234" s="15">
        <v>5.5</v>
      </c>
      <c r="FP234" s="6"/>
      <c r="FS234" s="15"/>
      <c r="FT234" s="52">
        <v>2</v>
      </c>
      <c r="FU234" s="6"/>
      <c r="FX234" s="15"/>
      <c r="FY234" s="52">
        <v>2</v>
      </c>
      <c r="FZ234" s="6" t="s">
        <v>3446</v>
      </c>
      <c r="GA234">
        <v>0</v>
      </c>
      <c r="GB234" s="6" t="s">
        <v>3290</v>
      </c>
      <c r="GC234" s="15">
        <v>5</v>
      </c>
      <c r="GD234" s="52">
        <v>2</v>
      </c>
      <c r="GE234" s="6" t="s">
        <v>3635</v>
      </c>
      <c r="GF234" s="6">
        <v>664</v>
      </c>
      <c r="GG234" s="6" t="s">
        <v>3290</v>
      </c>
      <c r="GH234" s="15">
        <v>3</v>
      </c>
      <c r="GK234" s="8"/>
    </row>
    <row r="235" spans="4:193" x14ac:dyDescent="0.4">
      <c r="D235"/>
      <c r="H235" s="66"/>
      <c r="L235"/>
      <c r="P235" s="66"/>
      <c r="T235" s="66"/>
      <c r="X235"/>
      <c r="AB235"/>
      <c r="AF235"/>
      <c r="AJ235" s="66"/>
      <c r="AN235"/>
      <c r="AR235"/>
      <c r="AV235"/>
      <c r="AZ235"/>
      <c r="BD235"/>
      <c r="BH235" s="66"/>
      <c r="BL235"/>
      <c r="BP235"/>
      <c r="BT235" s="66"/>
      <c r="BX235" s="66"/>
      <c r="CB235" s="66"/>
      <c r="CF235" s="66"/>
      <c r="CJ235" s="66"/>
      <c r="CN235" s="66"/>
      <c r="CR235" s="66"/>
      <c r="CV235" s="66"/>
      <c r="CZ235" s="66"/>
      <c r="DD235" s="66"/>
      <c r="DH235" s="66"/>
      <c r="DL235" s="66"/>
      <c r="DP235" s="66"/>
      <c r="DU235" s="66"/>
      <c r="DZ235" s="66"/>
      <c r="EE235" s="66"/>
      <c r="EJ235" s="66"/>
      <c r="EO235" s="66"/>
      <c r="ET235" s="66"/>
      <c r="EY235" s="66"/>
      <c r="EZ235" s="52"/>
      <c r="FD235" s="66"/>
      <c r="FE235" s="52">
        <v>3</v>
      </c>
      <c r="FF235" s="6" t="s">
        <v>3122</v>
      </c>
      <c r="FH235" t="s">
        <v>2599</v>
      </c>
      <c r="FI235" s="15">
        <v>5.5</v>
      </c>
      <c r="FJ235" s="52">
        <v>3</v>
      </c>
      <c r="FK235" s="6" t="s">
        <v>2953</v>
      </c>
      <c r="FM235" s="6" t="s">
        <v>2078</v>
      </c>
      <c r="FN235" s="15">
        <v>5</v>
      </c>
      <c r="FP235" s="6"/>
      <c r="FS235" s="15"/>
      <c r="FT235" s="52">
        <v>3</v>
      </c>
      <c r="FU235" s="6"/>
      <c r="FX235" s="15"/>
      <c r="FY235" s="52">
        <v>3</v>
      </c>
      <c r="FZ235" s="6" t="s">
        <v>3650</v>
      </c>
      <c r="GA235" s="6">
        <v>612</v>
      </c>
      <c r="GB235" s="6" t="s">
        <v>3621</v>
      </c>
      <c r="GC235" s="15">
        <v>5</v>
      </c>
      <c r="GD235" s="52">
        <v>3</v>
      </c>
      <c r="GE235" s="6" t="s">
        <v>3448</v>
      </c>
      <c r="GF235" s="6">
        <v>673</v>
      </c>
      <c r="GG235" s="6" t="s">
        <v>3290</v>
      </c>
      <c r="GH235" s="15">
        <v>2</v>
      </c>
      <c r="GK235" s="8"/>
    </row>
    <row r="236" spans="4:193" x14ac:dyDescent="0.4">
      <c r="D236"/>
      <c r="H236" s="66"/>
      <c r="L236"/>
      <c r="P236" s="66"/>
      <c r="T236" s="66"/>
      <c r="X236"/>
      <c r="AB236"/>
      <c r="AF236"/>
      <c r="AJ236" s="66"/>
      <c r="AN236"/>
      <c r="AR236"/>
      <c r="AV236"/>
      <c r="AZ236"/>
      <c r="BD236"/>
      <c r="BH236" s="66"/>
      <c r="BL236"/>
      <c r="BP236"/>
      <c r="BT236" s="66"/>
      <c r="BX236" s="66"/>
      <c r="CB236" s="66"/>
      <c r="CF236" s="66"/>
      <c r="CJ236" s="66"/>
      <c r="CN236" s="66"/>
      <c r="CR236" s="66"/>
      <c r="CV236" s="66"/>
      <c r="CZ236" s="66"/>
      <c r="DD236" s="66"/>
      <c r="DH236" s="66"/>
      <c r="DL236" s="66"/>
      <c r="DP236" s="66"/>
      <c r="DU236" s="66"/>
      <c r="DZ236" s="66"/>
      <c r="EE236" s="66"/>
      <c r="EJ236" s="66"/>
      <c r="EO236" s="66"/>
      <c r="ET236" s="66"/>
      <c r="EY236" s="66"/>
      <c r="EZ236" s="52"/>
      <c r="FD236" s="66"/>
      <c r="FE236" s="52">
        <v>4</v>
      </c>
      <c r="FF236" s="6" t="s">
        <v>3123</v>
      </c>
      <c r="FH236" s="6" t="s">
        <v>2006</v>
      </c>
      <c r="FI236" s="15">
        <v>5</v>
      </c>
      <c r="FJ236" s="52">
        <v>4</v>
      </c>
      <c r="FK236" s="6" t="s">
        <v>3205</v>
      </c>
      <c r="FM236" s="6" t="s">
        <v>3290</v>
      </c>
      <c r="FN236" s="15">
        <v>4</v>
      </c>
      <c r="FP236" s="6"/>
      <c r="FS236" s="15"/>
      <c r="FT236" s="52">
        <v>4</v>
      </c>
      <c r="FU236" s="6"/>
      <c r="FX236" s="15"/>
      <c r="FY236" s="52">
        <v>4</v>
      </c>
      <c r="FZ236" s="6" t="s">
        <v>3447</v>
      </c>
      <c r="GA236">
        <v>644</v>
      </c>
      <c r="GB236" s="6" t="s">
        <v>3290</v>
      </c>
      <c r="GC236" s="15">
        <v>4</v>
      </c>
      <c r="GD236" s="52">
        <v>4</v>
      </c>
      <c r="GE236" s="6" t="s">
        <v>3636</v>
      </c>
      <c r="GF236" s="6">
        <v>674</v>
      </c>
      <c r="GG236" s="6" t="s">
        <v>3290</v>
      </c>
      <c r="GH236" s="15">
        <v>2</v>
      </c>
      <c r="GK236" s="8"/>
    </row>
    <row r="237" spans="4:193" x14ac:dyDescent="0.4">
      <c r="D237"/>
      <c r="H237" s="66"/>
      <c r="L237"/>
      <c r="P237" s="66"/>
      <c r="T237" s="66"/>
      <c r="X237"/>
      <c r="AB237"/>
      <c r="AF237"/>
      <c r="AJ237" s="66"/>
      <c r="AN237"/>
      <c r="AR237"/>
      <c r="AV237"/>
      <c r="AZ237"/>
      <c r="BD237"/>
      <c r="BH237" s="66"/>
      <c r="BL237"/>
      <c r="BP237"/>
      <c r="BT237" s="66"/>
      <c r="BX237" s="66"/>
      <c r="CB237" s="66"/>
      <c r="CF237" s="66"/>
      <c r="CJ237" s="66"/>
      <c r="CN237" s="66"/>
      <c r="CR237" s="66"/>
      <c r="CV237" s="66"/>
      <c r="CZ237" s="66"/>
      <c r="DD237" s="66"/>
      <c r="DH237" s="66"/>
      <c r="DL237" s="66"/>
      <c r="DP237" s="66"/>
      <c r="DU237" s="66"/>
      <c r="DZ237" s="66"/>
      <c r="EE237" s="66"/>
      <c r="EJ237" s="66"/>
      <c r="EO237" s="66"/>
      <c r="ET237" s="66"/>
      <c r="EY237" s="66"/>
      <c r="EZ237" s="52"/>
      <c r="FD237" s="66"/>
      <c r="FE237" s="52">
        <v>5</v>
      </c>
      <c r="FF237" s="6" t="s">
        <v>3124</v>
      </c>
      <c r="FH237" s="6" t="s">
        <v>2006</v>
      </c>
      <c r="FI237" s="15">
        <v>4.5</v>
      </c>
      <c r="FJ237" s="52">
        <v>5</v>
      </c>
      <c r="FK237" s="6" t="s">
        <v>3206</v>
      </c>
      <c r="FM237" s="6" t="s">
        <v>2006</v>
      </c>
      <c r="FN237" s="15">
        <v>3</v>
      </c>
      <c r="FP237" s="6"/>
      <c r="FS237" s="15"/>
      <c r="FT237" s="52">
        <v>5</v>
      </c>
      <c r="FU237" s="6"/>
      <c r="FX237" s="15"/>
      <c r="FY237" s="52">
        <v>5</v>
      </c>
      <c r="FZ237" s="6" t="s">
        <v>3448</v>
      </c>
      <c r="GA237">
        <v>394</v>
      </c>
      <c r="GB237" s="6" t="s">
        <v>3290</v>
      </c>
      <c r="GC237" s="15">
        <v>4</v>
      </c>
      <c r="GD237" s="52">
        <v>5</v>
      </c>
      <c r="GE237" s="6" t="s">
        <v>3637</v>
      </c>
      <c r="GF237" s="6">
        <v>685</v>
      </c>
      <c r="GG237" s="6" t="s">
        <v>3140</v>
      </c>
      <c r="GH237" s="15">
        <v>2</v>
      </c>
      <c r="GK237" s="8"/>
    </row>
    <row r="238" spans="4:193" x14ac:dyDescent="0.4">
      <c r="D238"/>
      <c r="H238" s="66"/>
      <c r="L238"/>
      <c r="P238" s="66"/>
      <c r="T238" s="66"/>
      <c r="X238"/>
      <c r="AB238"/>
      <c r="AF238"/>
      <c r="AJ238" s="66"/>
      <c r="AN238"/>
      <c r="AR238"/>
      <c r="AV238"/>
      <c r="AZ238"/>
      <c r="BD238"/>
      <c r="BH238" s="66"/>
      <c r="BL238"/>
      <c r="BP238"/>
      <c r="BT238" s="66"/>
      <c r="BX238" s="66"/>
      <c r="CB238" s="66"/>
      <c r="CF238" s="66"/>
      <c r="CJ238" s="66"/>
      <c r="CN238" s="66"/>
      <c r="CR238" s="66"/>
      <c r="CV238" s="66"/>
      <c r="CZ238" s="66"/>
      <c r="DD238" s="66"/>
      <c r="DH238" s="66"/>
      <c r="DL238" s="66"/>
      <c r="DP238" s="66"/>
      <c r="DU238" s="66"/>
      <c r="DZ238" s="66"/>
      <c r="EE238" s="66"/>
      <c r="EJ238" s="66"/>
      <c r="EO238" s="66"/>
      <c r="ET238" s="66"/>
      <c r="EY238" s="66"/>
      <c r="EZ238" s="52"/>
      <c r="FD238" s="66"/>
      <c r="FE238" s="52">
        <v>6</v>
      </c>
      <c r="FF238" s="6" t="s">
        <v>3125</v>
      </c>
      <c r="FH238" t="s">
        <v>2599</v>
      </c>
      <c r="FI238" s="15">
        <v>3.5</v>
      </c>
      <c r="FJ238" s="52">
        <v>6</v>
      </c>
      <c r="FK238" s="6" t="s">
        <v>3207</v>
      </c>
      <c r="FM238" s="6" t="s">
        <v>3150</v>
      </c>
      <c r="FN238" s="15">
        <v>3</v>
      </c>
      <c r="FP238" s="6"/>
      <c r="FS238" s="15"/>
      <c r="FT238" s="52">
        <v>6</v>
      </c>
      <c r="FU238" s="6"/>
      <c r="FX238" s="15"/>
      <c r="FY238" s="52">
        <v>6</v>
      </c>
      <c r="FZ238" s="6" t="s">
        <v>3449</v>
      </c>
      <c r="GA238">
        <v>419</v>
      </c>
      <c r="GB238" s="6" t="s">
        <v>3435</v>
      </c>
      <c r="GC238" s="15">
        <v>2.5</v>
      </c>
      <c r="GD238" s="52">
        <v>6</v>
      </c>
      <c r="GE238" s="6" t="s">
        <v>3638</v>
      </c>
      <c r="GF238" s="6">
        <v>717</v>
      </c>
      <c r="GG238" s="6" t="s">
        <v>1316</v>
      </c>
      <c r="GH238" s="15">
        <v>1</v>
      </c>
      <c r="GK238" s="8"/>
    </row>
    <row r="239" spans="4:193" x14ac:dyDescent="0.4">
      <c r="D239"/>
      <c r="H239" s="66"/>
      <c r="L239"/>
      <c r="P239" s="66"/>
      <c r="T239" s="66"/>
      <c r="X239"/>
      <c r="AB239"/>
      <c r="AF239"/>
      <c r="AJ239" s="66"/>
      <c r="AN239"/>
      <c r="AR239"/>
      <c r="AV239"/>
      <c r="AZ239"/>
      <c r="BD239"/>
      <c r="BH239" s="66"/>
      <c r="BL239"/>
      <c r="BP239"/>
      <c r="BT239" s="66"/>
      <c r="BX239" s="66"/>
      <c r="CB239" s="66"/>
      <c r="CF239" s="66"/>
      <c r="CJ239" s="66"/>
      <c r="CN239" s="66"/>
      <c r="CR239" s="66"/>
      <c r="CV239" s="66"/>
      <c r="CZ239" s="66"/>
      <c r="DD239" s="66"/>
      <c r="DH239" s="66"/>
      <c r="DL239" s="66"/>
      <c r="DP239" s="66"/>
      <c r="DU239" s="66"/>
      <c r="DZ239" s="66"/>
      <c r="EE239" s="66"/>
      <c r="EJ239" s="66"/>
      <c r="EO239" s="66"/>
      <c r="ET239" s="66"/>
      <c r="EY239" s="66"/>
      <c r="EZ239" s="52"/>
      <c r="FD239" s="66"/>
      <c r="FE239" s="52">
        <v>7</v>
      </c>
      <c r="FF239" s="6" t="s">
        <v>3126</v>
      </c>
      <c r="FH239" t="s">
        <v>2599</v>
      </c>
      <c r="FI239" s="15">
        <v>2.5</v>
      </c>
      <c r="FJ239" s="52">
        <v>7</v>
      </c>
      <c r="FK239" s="6" t="s">
        <v>3203</v>
      </c>
      <c r="FM239" s="6" t="s">
        <v>3140</v>
      </c>
      <c r="FN239" s="15">
        <v>1</v>
      </c>
      <c r="FP239" s="6"/>
      <c r="FS239" s="15"/>
      <c r="FT239" s="52">
        <v>7</v>
      </c>
      <c r="FU239" s="6"/>
      <c r="FX239" s="15"/>
      <c r="FY239" s="52">
        <v>7</v>
      </c>
      <c r="FZ239" s="6" t="s">
        <v>2734</v>
      </c>
      <c r="GA239">
        <v>401</v>
      </c>
      <c r="GB239" s="6" t="s">
        <v>2006</v>
      </c>
      <c r="GC239" s="15">
        <v>1</v>
      </c>
      <c r="GD239" s="52"/>
      <c r="GH239" s="15"/>
      <c r="GK239" s="8"/>
    </row>
    <row r="240" spans="4:193" x14ac:dyDescent="0.4">
      <c r="D240"/>
      <c r="H240" s="66"/>
      <c r="L240"/>
      <c r="P240" s="66"/>
      <c r="T240" s="66"/>
      <c r="X240"/>
      <c r="AB240"/>
      <c r="AF240"/>
      <c r="AJ240" s="66"/>
      <c r="AN240"/>
      <c r="AR240"/>
      <c r="AV240"/>
      <c r="AZ240"/>
      <c r="BD240"/>
      <c r="BH240" s="66"/>
      <c r="BL240"/>
      <c r="BP240"/>
      <c r="BT240" s="66"/>
      <c r="BX240" s="66"/>
      <c r="CB240" s="66"/>
      <c r="CF240" s="66"/>
      <c r="CJ240" s="66"/>
      <c r="CN240" s="66"/>
      <c r="CR240" s="66"/>
      <c r="CV240" s="66"/>
      <c r="CZ240" s="66"/>
      <c r="DD240" s="66"/>
      <c r="DH240" s="66"/>
      <c r="DL240" s="66"/>
      <c r="DP240" s="66"/>
      <c r="DU240" s="66"/>
      <c r="DZ240" s="66"/>
      <c r="EE240" s="66"/>
      <c r="EJ240" s="66"/>
      <c r="EO240" s="66"/>
      <c r="ET240" s="66"/>
      <c r="EY240" s="66"/>
      <c r="EZ240" s="52"/>
      <c r="FD240" s="66"/>
      <c r="FE240" s="52">
        <v>8</v>
      </c>
      <c r="FF240" s="6" t="s">
        <v>3127</v>
      </c>
      <c r="FH240" t="s">
        <v>2599</v>
      </c>
      <c r="FI240" s="15">
        <v>2</v>
      </c>
      <c r="FJ240" s="52">
        <v>8</v>
      </c>
      <c r="FK240" s="6" t="s">
        <v>3208</v>
      </c>
      <c r="FM240" s="6" t="s">
        <v>3150</v>
      </c>
      <c r="FN240" s="15">
        <v>0</v>
      </c>
      <c r="FP240" s="6"/>
      <c r="FS240" s="15"/>
      <c r="FT240" s="52">
        <v>8</v>
      </c>
      <c r="FU240" s="6"/>
      <c r="FX240" s="15"/>
      <c r="FY240" s="52">
        <v>8</v>
      </c>
      <c r="FZ240" s="6" t="s">
        <v>3450</v>
      </c>
      <c r="GA240">
        <v>376</v>
      </c>
      <c r="GB240" s="6" t="s">
        <v>1686</v>
      </c>
      <c r="GC240" s="15">
        <v>0.5</v>
      </c>
      <c r="GD240" s="52"/>
      <c r="GH240" s="15"/>
      <c r="GK240" s="8"/>
    </row>
    <row r="241" spans="4:193" ht="12.6" thickBot="1" x14ac:dyDescent="0.45">
      <c r="D241"/>
      <c r="H241" s="66"/>
      <c r="L241"/>
      <c r="P241" s="66"/>
      <c r="T241" s="66"/>
      <c r="X241"/>
      <c r="AB241"/>
      <c r="AF241"/>
      <c r="AJ241" s="66"/>
      <c r="AN241"/>
      <c r="AR241"/>
      <c r="AV241"/>
      <c r="AZ241"/>
      <c r="BD241"/>
      <c r="BH241" s="66"/>
      <c r="BL241"/>
      <c r="BP241"/>
      <c r="BT241" s="66"/>
      <c r="BX241" s="66"/>
      <c r="CB241" s="66"/>
      <c r="CF241" s="66"/>
      <c r="CJ241" s="66"/>
      <c r="CN241" s="66"/>
      <c r="CR241" s="66"/>
      <c r="CV241" s="66"/>
      <c r="CZ241" s="66"/>
      <c r="DD241" s="66"/>
      <c r="DH241" s="66"/>
      <c r="DL241" s="66"/>
      <c r="DP241" s="66"/>
      <c r="DU241" s="66"/>
      <c r="DZ241" s="66"/>
      <c r="EE241" s="66"/>
      <c r="EJ241" s="66"/>
      <c r="EO241" s="66"/>
      <c r="ET241" s="66"/>
      <c r="EY241" s="66"/>
      <c r="EZ241" s="64"/>
      <c r="FA241" s="19"/>
      <c r="FB241" s="19"/>
      <c r="FC241" s="19"/>
      <c r="FD241" s="135"/>
      <c r="FE241" s="64">
        <v>9</v>
      </c>
      <c r="FF241" s="112" t="s">
        <v>3128</v>
      </c>
      <c r="FG241" s="19"/>
      <c r="FH241" s="19" t="s">
        <v>2599</v>
      </c>
      <c r="FI241" s="20">
        <v>0</v>
      </c>
      <c r="FJ241" s="52"/>
      <c r="FK241" s="6"/>
      <c r="FN241" s="15"/>
      <c r="FP241" s="6"/>
      <c r="FS241" s="15"/>
      <c r="FT241" s="52"/>
      <c r="FU241" s="6"/>
      <c r="FX241" s="15"/>
      <c r="FY241" s="52"/>
      <c r="FZ241" s="6"/>
      <c r="GC241" s="15"/>
      <c r="GD241" s="52"/>
      <c r="GE241" s="6"/>
      <c r="GH241" s="15"/>
      <c r="GK241" s="8"/>
    </row>
    <row r="242" spans="4:193" x14ac:dyDescent="0.4">
      <c r="D242"/>
      <c r="H242" s="66"/>
      <c r="L242"/>
      <c r="P242" s="66"/>
      <c r="T242" s="66"/>
      <c r="X242"/>
      <c r="AB242"/>
      <c r="AF242"/>
      <c r="AJ242" s="66"/>
      <c r="AN242"/>
      <c r="AR242"/>
      <c r="AV242"/>
      <c r="AZ242"/>
      <c r="BD242"/>
      <c r="BH242" s="66"/>
      <c r="BL242"/>
      <c r="BP242"/>
      <c r="BT242" s="66"/>
      <c r="BX242" s="66"/>
      <c r="CB242" s="66"/>
      <c r="CF242" s="66"/>
      <c r="CJ242" s="66"/>
      <c r="CN242" s="66"/>
      <c r="CR242" s="66"/>
      <c r="CV242" s="66"/>
      <c r="CZ242" s="66"/>
      <c r="DD242" s="66"/>
      <c r="DH242" s="66"/>
      <c r="DL242" s="66"/>
      <c r="DP242" s="66"/>
      <c r="DU242" s="66"/>
      <c r="DZ242" s="66"/>
      <c r="EE242" s="66"/>
      <c r="EJ242" s="66"/>
      <c r="EO242" s="66"/>
      <c r="ET242" s="66"/>
      <c r="EY242" s="66"/>
      <c r="FD242" s="66"/>
      <c r="FI242" s="55"/>
      <c r="FK242" s="1" t="s">
        <v>3214</v>
      </c>
      <c r="FN242" s="15"/>
      <c r="FP242" s="6"/>
      <c r="FS242" s="15"/>
      <c r="FU242" s="1" t="s">
        <v>3214</v>
      </c>
      <c r="FX242" s="15"/>
      <c r="FZ242" s="1" t="s">
        <v>3214</v>
      </c>
      <c r="GC242" s="15"/>
      <c r="GE242" s="1" t="s">
        <v>3214</v>
      </c>
      <c r="GH242" s="15"/>
      <c r="GK242" s="8"/>
    </row>
    <row r="243" spans="4:193" x14ac:dyDescent="0.4">
      <c r="D243"/>
      <c r="H243" s="66"/>
      <c r="L243"/>
      <c r="P243" s="66"/>
      <c r="T243" s="66"/>
      <c r="X243"/>
      <c r="AB243"/>
      <c r="AF243"/>
      <c r="AJ243" s="66"/>
      <c r="AN243"/>
      <c r="AR243"/>
      <c r="AV243"/>
      <c r="AZ243"/>
      <c r="BD243"/>
      <c r="BH243" s="66"/>
      <c r="BL243"/>
      <c r="BP243"/>
      <c r="BT243" s="66"/>
      <c r="BX243" s="66"/>
      <c r="CB243" s="66"/>
      <c r="CF243" s="66"/>
      <c r="CJ243" s="66"/>
      <c r="CN243" s="66"/>
      <c r="CR243" s="66"/>
      <c r="CV243" s="66"/>
      <c r="CZ243" s="66"/>
      <c r="DD243" s="66"/>
      <c r="DH243" s="66"/>
      <c r="DL243" s="66"/>
      <c r="DP243" s="66"/>
      <c r="DU243" s="66"/>
      <c r="DZ243" s="66"/>
      <c r="EE243" s="66"/>
      <c r="EJ243" s="66"/>
      <c r="EO243" s="66"/>
      <c r="ET243" s="66"/>
      <c r="EY243" s="66"/>
      <c r="FD243" s="66"/>
      <c r="FI243" s="15"/>
      <c r="FJ243">
        <v>1</v>
      </c>
      <c r="FK243" s="6" t="s">
        <v>3223</v>
      </c>
      <c r="FM243" t="s">
        <v>2979</v>
      </c>
      <c r="FN243" s="15">
        <v>7</v>
      </c>
      <c r="FP243" s="6"/>
      <c r="FS243" s="15"/>
      <c r="FT243">
        <v>1</v>
      </c>
      <c r="FU243" s="6"/>
      <c r="FX243" s="15"/>
      <c r="FY243">
        <v>1</v>
      </c>
      <c r="FZ243" s="6" t="s">
        <v>3457</v>
      </c>
      <c r="GA243">
        <v>295</v>
      </c>
      <c r="GB243" s="6" t="s">
        <v>2979</v>
      </c>
      <c r="GC243" s="15">
        <v>5</v>
      </c>
      <c r="GD243">
        <v>1</v>
      </c>
      <c r="GE243" s="6" t="s">
        <v>3640</v>
      </c>
      <c r="GF243" s="6">
        <v>624</v>
      </c>
      <c r="GG243" s="6" t="s">
        <v>1540</v>
      </c>
      <c r="GH243" s="15">
        <v>4</v>
      </c>
      <c r="GK243" s="8"/>
    </row>
    <row r="244" spans="4:193" x14ac:dyDescent="0.4">
      <c r="D244"/>
      <c r="H244" s="66"/>
      <c r="L244"/>
      <c r="P244" s="66"/>
      <c r="T244" s="66"/>
      <c r="X244"/>
      <c r="AB244"/>
      <c r="AF244"/>
      <c r="AJ244" s="66"/>
      <c r="AN244"/>
      <c r="AR244"/>
      <c r="AV244"/>
      <c r="AZ244"/>
      <c r="BD244"/>
      <c r="BH244" s="66"/>
      <c r="BL244"/>
      <c r="BP244"/>
      <c r="BT244" s="66"/>
      <c r="BX244" s="66"/>
      <c r="CB244" s="66"/>
      <c r="CF244" s="66"/>
      <c r="CJ244" s="66"/>
      <c r="CN244" s="66"/>
      <c r="CR244" s="66"/>
      <c r="CV244" s="66"/>
      <c r="CZ244" s="66"/>
      <c r="DD244" s="66"/>
      <c r="DH244" s="66"/>
      <c r="DL244" s="66"/>
      <c r="DP244" s="66"/>
      <c r="DU244" s="66"/>
      <c r="DZ244" s="66"/>
      <c r="EE244" s="66"/>
      <c r="EJ244" s="66"/>
      <c r="EO244" s="66"/>
      <c r="ET244" s="66"/>
      <c r="EY244" s="66"/>
      <c r="FD244" s="66"/>
      <c r="FI244" s="66"/>
      <c r="FJ244" s="52">
        <v>2</v>
      </c>
      <c r="FK244" s="6" t="s">
        <v>3215</v>
      </c>
      <c r="FM244" t="s">
        <v>3140</v>
      </c>
      <c r="FN244" s="15">
        <v>4</v>
      </c>
      <c r="FP244" s="6"/>
      <c r="FS244" s="15"/>
      <c r="FT244" s="52">
        <v>2</v>
      </c>
      <c r="FU244" s="6"/>
      <c r="FX244" s="15"/>
      <c r="FY244" s="52">
        <v>2</v>
      </c>
      <c r="FZ244" s="6" t="s">
        <v>3458</v>
      </c>
      <c r="GA244">
        <v>352</v>
      </c>
      <c r="GB244" s="6" t="s">
        <v>3462</v>
      </c>
      <c r="GC244" s="15">
        <v>5</v>
      </c>
      <c r="GD244" s="52">
        <v>2</v>
      </c>
      <c r="GE244" s="6" t="s">
        <v>3432</v>
      </c>
      <c r="GF244" s="6">
        <v>661</v>
      </c>
      <c r="GG244" s="6" t="s">
        <v>2078</v>
      </c>
      <c r="GH244" s="15">
        <v>3.5</v>
      </c>
      <c r="GK244" s="8"/>
    </row>
    <row r="245" spans="4:193" x14ac:dyDescent="0.4">
      <c r="D245"/>
      <c r="H245" s="66"/>
      <c r="L245"/>
      <c r="P245" s="66"/>
      <c r="T245" s="66"/>
      <c r="X245"/>
      <c r="AB245"/>
      <c r="AF245"/>
      <c r="AJ245" s="66"/>
      <c r="AN245"/>
      <c r="AR245"/>
      <c r="AV245"/>
      <c r="AZ245"/>
      <c r="BD245"/>
      <c r="BH245" s="66"/>
      <c r="BL245"/>
      <c r="BP245"/>
      <c r="BT245" s="66"/>
      <c r="BX245" s="66"/>
      <c r="CB245" s="66"/>
      <c r="CF245" s="66"/>
      <c r="CJ245" s="66"/>
      <c r="CN245" s="66"/>
      <c r="CR245" s="66"/>
      <c r="CV245" s="66"/>
      <c r="CZ245" s="66"/>
      <c r="DD245" s="66"/>
      <c r="DH245" s="66"/>
      <c r="DL245" s="66"/>
      <c r="DP245" s="66"/>
      <c r="DU245" s="66"/>
      <c r="DZ245" s="66"/>
      <c r="EE245" s="66"/>
      <c r="EJ245" s="66"/>
      <c r="EO245" s="66"/>
      <c r="ET245" s="66"/>
      <c r="EY245" s="66"/>
      <c r="FD245" s="66"/>
      <c r="FI245" s="66"/>
      <c r="FJ245" s="52">
        <v>3</v>
      </c>
      <c r="FK245" s="6" t="s">
        <v>3216</v>
      </c>
      <c r="FM245" t="s">
        <v>1681</v>
      </c>
      <c r="FN245" s="15">
        <v>4</v>
      </c>
      <c r="FP245" s="6"/>
      <c r="FS245" s="15"/>
      <c r="FT245" s="52">
        <v>3</v>
      </c>
      <c r="FU245" s="6"/>
      <c r="FX245" s="15"/>
      <c r="FY245" s="52">
        <v>3</v>
      </c>
      <c r="FZ245" s="6" t="s">
        <v>3459</v>
      </c>
      <c r="GA245">
        <v>362</v>
      </c>
      <c r="GB245" s="6" t="s">
        <v>3294</v>
      </c>
      <c r="GC245" s="15">
        <v>5</v>
      </c>
      <c r="GD245" s="52">
        <v>3</v>
      </c>
      <c r="GE245" s="6" t="s">
        <v>3641</v>
      </c>
      <c r="GF245" s="6">
        <v>659</v>
      </c>
      <c r="GG245" s="6" t="s">
        <v>3290</v>
      </c>
      <c r="GH245" s="15">
        <v>3</v>
      </c>
      <c r="GK245" s="8"/>
    </row>
    <row r="246" spans="4:193" x14ac:dyDescent="0.4">
      <c r="D246"/>
      <c r="H246" s="66"/>
      <c r="L246"/>
      <c r="P246" s="66"/>
      <c r="T246" s="66"/>
      <c r="X246"/>
      <c r="AB246"/>
      <c r="AF246"/>
      <c r="AJ246" s="66"/>
      <c r="AN246"/>
      <c r="AR246"/>
      <c r="AV246"/>
      <c r="AZ246"/>
      <c r="BD246"/>
      <c r="BH246" s="66"/>
      <c r="BL246"/>
      <c r="BP246"/>
      <c r="BT246" s="66"/>
      <c r="BX246" s="66"/>
      <c r="CB246" s="66"/>
      <c r="CF246" s="66"/>
      <c r="CJ246" s="66"/>
      <c r="CN246" s="66"/>
      <c r="CR246" s="66"/>
      <c r="CV246" s="66"/>
      <c r="CZ246" s="66"/>
      <c r="DD246" s="66"/>
      <c r="DH246" s="66"/>
      <c r="DL246" s="66"/>
      <c r="DP246" s="66"/>
      <c r="DU246" s="66"/>
      <c r="DZ246" s="66"/>
      <c r="EE246" s="66"/>
      <c r="EJ246" s="66"/>
      <c r="EO246" s="66"/>
      <c r="ET246" s="66"/>
      <c r="EY246" s="66"/>
      <c r="FD246" s="66"/>
      <c r="FI246" s="66"/>
      <c r="FJ246" s="52">
        <v>4</v>
      </c>
      <c r="FK246" s="6" t="s">
        <v>3217</v>
      </c>
      <c r="FM246" t="s">
        <v>1540</v>
      </c>
      <c r="FN246" s="15">
        <v>3.5</v>
      </c>
      <c r="FP246" s="6"/>
      <c r="FS246" s="15"/>
      <c r="FT246" s="52">
        <v>4</v>
      </c>
      <c r="FU246" s="6"/>
      <c r="FX246" s="15"/>
      <c r="FY246" s="52">
        <v>4</v>
      </c>
      <c r="FZ246" s="6" t="s">
        <v>3460</v>
      </c>
      <c r="GA246">
        <v>331</v>
      </c>
      <c r="GB246" s="6" t="s">
        <v>3380</v>
      </c>
      <c r="GC246" s="15">
        <v>4.5</v>
      </c>
      <c r="GD246" s="52">
        <v>4</v>
      </c>
      <c r="GE246" s="6" t="s">
        <v>3642</v>
      </c>
      <c r="GF246" s="6">
        <v>639</v>
      </c>
      <c r="GG246" s="6" t="s">
        <v>3417</v>
      </c>
      <c r="GH246" s="15">
        <v>2</v>
      </c>
      <c r="GK246" s="8"/>
    </row>
    <row r="247" spans="4:193" x14ac:dyDescent="0.4">
      <c r="D247"/>
      <c r="H247" s="66"/>
      <c r="L247"/>
      <c r="P247" s="66"/>
      <c r="T247" s="66"/>
      <c r="X247"/>
      <c r="AB247"/>
      <c r="AF247"/>
      <c r="AJ247" s="66"/>
      <c r="AN247"/>
      <c r="AR247"/>
      <c r="AV247"/>
      <c r="AZ247"/>
      <c r="BD247"/>
      <c r="BH247" s="66"/>
      <c r="BL247"/>
      <c r="BP247"/>
      <c r="BT247" s="66"/>
      <c r="BX247" s="66"/>
      <c r="CB247" s="66"/>
      <c r="CF247" s="66"/>
      <c r="CJ247" s="66"/>
      <c r="CN247" s="66"/>
      <c r="CR247" s="66"/>
      <c r="CV247" s="66"/>
      <c r="CZ247" s="66"/>
      <c r="DD247" s="66"/>
      <c r="DH247" s="66"/>
      <c r="DL247" s="66"/>
      <c r="DP247" s="66"/>
      <c r="DU247" s="66"/>
      <c r="DZ247" s="66"/>
      <c r="EE247" s="66"/>
      <c r="EJ247" s="66"/>
      <c r="EO247" s="66"/>
      <c r="ET247" s="66"/>
      <c r="EY247" s="66"/>
      <c r="FD247" s="66"/>
      <c r="FI247" s="66"/>
      <c r="FJ247" s="52">
        <v>5</v>
      </c>
      <c r="FK247" s="6" t="s">
        <v>3218</v>
      </c>
      <c r="FM247" s="6" t="s">
        <v>3290</v>
      </c>
      <c r="FN247" s="15">
        <v>3.5</v>
      </c>
      <c r="FP247" s="6"/>
      <c r="FS247" s="15"/>
      <c r="FT247" s="52">
        <v>5</v>
      </c>
      <c r="FU247" s="6"/>
      <c r="FX247" s="15"/>
      <c r="FY247" s="52">
        <v>5</v>
      </c>
      <c r="FZ247" s="6" t="s">
        <v>3280</v>
      </c>
      <c r="GA247">
        <v>294</v>
      </c>
      <c r="GB247" s="6" t="s">
        <v>3290</v>
      </c>
      <c r="GC247" s="15">
        <v>4</v>
      </c>
      <c r="GD247" s="52">
        <v>5</v>
      </c>
      <c r="GE247" s="6" t="s">
        <v>3643</v>
      </c>
      <c r="GF247" s="6">
        <v>644</v>
      </c>
      <c r="GG247" s="6" t="s">
        <v>3290</v>
      </c>
      <c r="GH247" s="15">
        <v>2</v>
      </c>
      <c r="GK247" s="8"/>
    </row>
    <row r="248" spans="4:193" x14ac:dyDescent="0.4">
      <c r="D248"/>
      <c r="H248" s="66"/>
      <c r="L248"/>
      <c r="P248" s="66"/>
      <c r="T248" s="66"/>
      <c r="X248"/>
      <c r="AB248"/>
      <c r="AF248"/>
      <c r="AJ248" s="66"/>
      <c r="AN248"/>
      <c r="AR248"/>
      <c r="AV248"/>
      <c r="AZ248"/>
      <c r="BD248"/>
      <c r="BH248" s="66"/>
      <c r="BL248"/>
      <c r="BP248"/>
      <c r="BT248" s="66"/>
      <c r="BX248" s="66"/>
      <c r="CB248" s="66"/>
      <c r="CF248" s="66"/>
      <c r="CJ248" s="66"/>
      <c r="CN248" s="66"/>
      <c r="CR248" s="66"/>
      <c r="CV248" s="66"/>
      <c r="CZ248" s="66"/>
      <c r="DD248" s="66"/>
      <c r="DH248" s="66"/>
      <c r="DL248" s="66"/>
      <c r="DP248" s="66"/>
      <c r="DU248" s="66"/>
      <c r="DZ248" s="66"/>
      <c r="EE248" s="66"/>
      <c r="EJ248" s="66"/>
      <c r="EO248" s="66"/>
      <c r="ET248" s="66"/>
      <c r="EY248" s="66"/>
      <c r="FD248" s="66"/>
      <c r="FI248" s="66"/>
      <c r="FJ248" s="52">
        <v>6</v>
      </c>
      <c r="FK248" s="6" t="s">
        <v>3219</v>
      </c>
      <c r="FM248" s="6" t="s">
        <v>3290</v>
      </c>
      <c r="FN248" s="15">
        <v>3</v>
      </c>
      <c r="FP248" s="6"/>
      <c r="FS248" s="15"/>
      <c r="FT248" s="52">
        <v>6</v>
      </c>
      <c r="FU248" s="6"/>
      <c r="FX248" s="15"/>
      <c r="FY248" s="52">
        <v>6</v>
      </c>
      <c r="FZ248" s="6" t="s">
        <v>3274</v>
      </c>
      <c r="GA248">
        <v>315</v>
      </c>
      <c r="GB248" s="6" t="s">
        <v>1681</v>
      </c>
      <c r="GC248" s="15">
        <v>2.5</v>
      </c>
      <c r="GD248" s="52">
        <v>6</v>
      </c>
      <c r="GE248" s="6" t="s">
        <v>3644</v>
      </c>
      <c r="GG248" s="6" t="s">
        <v>2006</v>
      </c>
      <c r="GH248" s="15">
        <v>0.5</v>
      </c>
      <c r="GK248" s="8"/>
    </row>
    <row r="249" spans="4:193" x14ac:dyDescent="0.4">
      <c r="D249"/>
      <c r="H249" s="66"/>
      <c r="L249"/>
      <c r="P249" s="66"/>
      <c r="T249" s="66"/>
      <c r="X249"/>
      <c r="AB249"/>
      <c r="AF249"/>
      <c r="AJ249" s="66"/>
      <c r="AN249"/>
      <c r="AR249"/>
      <c r="AV249"/>
      <c r="AZ249"/>
      <c r="BD249"/>
      <c r="BH249" s="66"/>
      <c r="BL249"/>
      <c r="BP249"/>
      <c r="BT249" s="66"/>
      <c r="BX249" s="66"/>
      <c r="CB249" s="66"/>
      <c r="CF249" s="66"/>
      <c r="CJ249" s="66"/>
      <c r="CN249" s="66"/>
      <c r="CR249" s="66"/>
      <c r="CV249" s="66"/>
      <c r="CZ249" s="66"/>
      <c r="DD249" s="66"/>
      <c r="DH249" s="66"/>
      <c r="DL249" s="66"/>
      <c r="DP249" s="66"/>
      <c r="DU249" s="66"/>
      <c r="DZ249" s="66"/>
      <c r="EE249" s="66"/>
      <c r="EJ249" s="66"/>
      <c r="EO249" s="66"/>
      <c r="ET249" s="66"/>
      <c r="EY249" s="66"/>
      <c r="FD249" s="66"/>
      <c r="FI249" s="15"/>
      <c r="FJ249">
        <v>7</v>
      </c>
      <c r="FK249" s="6" t="s">
        <v>3220</v>
      </c>
      <c r="FM249" t="s">
        <v>2006</v>
      </c>
      <c r="FN249" s="15">
        <v>3</v>
      </c>
      <c r="FP249" s="6"/>
      <c r="FS249" s="15"/>
      <c r="FT249">
        <v>7</v>
      </c>
      <c r="FU249" s="6"/>
      <c r="FX249" s="15"/>
      <c r="FY249">
        <v>7</v>
      </c>
      <c r="FZ249" s="6" t="s">
        <v>3264</v>
      </c>
      <c r="GA249">
        <v>285</v>
      </c>
      <c r="GB249" s="6" t="s">
        <v>3197</v>
      </c>
      <c r="GC249" s="15">
        <v>1</v>
      </c>
      <c r="GH249" s="15"/>
      <c r="GK249" s="8"/>
    </row>
    <row r="250" spans="4:193" x14ac:dyDescent="0.4">
      <c r="D250"/>
      <c r="H250" s="66"/>
      <c r="L250"/>
      <c r="P250" s="66"/>
      <c r="T250" s="66"/>
      <c r="X250"/>
      <c r="AB250"/>
      <c r="AF250"/>
      <c r="AJ250" s="66"/>
      <c r="AN250"/>
      <c r="AR250"/>
      <c r="AV250"/>
      <c r="AZ250"/>
      <c r="BD250"/>
      <c r="BH250" s="66"/>
      <c r="BL250"/>
      <c r="BP250"/>
      <c r="BT250" s="66"/>
      <c r="BX250" s="66"/>
      <c r="CB250" s="66"/>
      <c r="CF250" s="66"/>
      <c r="CJ250" s="66"/>
      <c r="CN250" s="66"/>
      <c r="CR250" s="66"/>
      <c r="CV250" s="66"/>
      <c r="CZ250" s="66"/>
      <c r="DD250" s="66"/>
      <c r="DH250" s="66"/>
      <c r="DL250" s="66"/>
      <c r="DP250" s="66"/>
      <c r="DU250" s="66"/>
      <c r="DZ250" s="66"/>
      <c r="EE250" s="66"/>
      <c r="EJ250" s="66"/>
      <c r="EO250" s="66"/>
      <c r="ET250" s="66"/>
      <c r="EY250" s="66"/>
      <c r="FD250" s="66"/>
      <c r="FI250" s="15"/>
      <c r="FN250" s="15"/>
      <c r="FP250" s="6"/>
      <c r="FS250" s="15"/>
      <c r="FU250" s="6"/>
      <c r="FX250" s="15"/>
      <c r="FY250">
        <v>8</v>
      </c>
      <c r="FZ250" s="6" t="s">
        <v>3461</v>
      </c>
      <c r="GA250">
        <v>373</v>
      </c>
      <c r="GB250" s="6" t="s">
        <v>3290</v>
      </c>
      <c r="GC250" s="15">
        <v>1</v>
      </c>
      <c r="GH250" s="15"/>
      <c r="GK250" s="8"/>
    </row>
    <row r="251" spans="4:193" x14ac:dyDescent="0.4">
      <c r="D251"/>
      <c r="H251" s="66"/>
      <c r="L251"/>
      <c r="P251" s="66"/>
      <c r="T251" s="66"/>
      <c r="X251"/>
      <c r="AB251"/>
      <c r="AF251"/>
      <c r="AJ251" s="66"/>
      <c r="AN251"/>
      <c r="AR251"/>
      <c r="AV251"/>
      <c r="AZ251"/>
      <c r="BD251"/>
      <c r="BH251" s="66"/>
      <c r="BL251"/>
      <c r="BP251"/>
      <c r="BT251" s="66"/>
      <c r="BX251" s="66"/>
      <c r="CB251" s="66"/>
      <c r="CF251" s="66"/>
      <c r="CJ251" s="66"/>
      <c r="CN251" s="66"/>
      <c r="CR251" s="66"/>
      <c r="CV251" s="66"/>
      <c r="CZ251" s="66"/>
      <c r="DD251" s="66"/>
      <c r="DH251" s="66"/>
      <c r="DL251" s="66"/>
      <c r="DP251" s="66"/>
      <c r="DU251" s="66"/>
      <c r="DZ251" s="66"/>
      <c r="EE251" s="66"/>
      <c r="EJ251" s="66"/>
      <c r="EO251" s="66"/>
      <c r="ET251" s="66"/>
      <c r="EY251" s="66"/>
      <c r="FD251" s="66"/>
      <c r="FI251" s="15"/>
      <c r="FN251" s="15"/>
      <c r="FP251" s="6"/>
      <c r="FS251" s="15"/>
      <c r="FX251" s="15"/>
      <c r="GC251" s="15"/>
      <c r="GH251" s="15"/>
      <c r="GK251" s="8"/>
    </row>
    <row r="252" spans="4:193" x14ac:dyDescent="0.4">
      <c r="D252"/>
      <c r="H252" s="66"/>
      <c r="L252"/>
      <c r="P252" s="66"/>
      <c r="T252" s="66"/>
      <c r="X252"/>
      <c r="AB252"/>
      <c r="AF252"/>
      <c r="AJ252" s="66"/>
      <c r="AN252"/>
      <c r="AR252"/>
      <c r="AV252"/>
      <c r="AZ252"/>
      <c r="BD252"/>
      <c r="BH252" s="66"/>
      <c r="BL252"/>
      <c r="BP252"/>
      <c r="BT252" s="66"/>
      <c r="BX252" s="66"/>
      <c r="CB252" s="66"/>
      <c r="CF252" s="66"/>
      <c r="CJ252" s="66"/>
      <c r="CN252" s="66"/>
      <c r="CR252" s="66"/>
      <c r="CV252" s="66"/>
      <c r="CZ252" s="66"/>
      <c r="DD252" s="66"/>
      <c r="DH252" s="66"/>
      <c r="DL252" s="66"/>
      <c r="DP252" s="66"/>
      <c r="DU252" s="66"/>
      <c r="DZ252" s="66"/>
      <c r="EE252" s="66"/>
      <c r="EJ252" s="66"/>
      <c r="EO252" s="66"/>
      <c r="ET252" s="66"/>
      <c r="EY252" s="66"/>
      <c r="FD252" s="66"/>
      <c r="FI252" s="15"/>
      <c r="FK252" s="1" t="s">
        <v>3221</v>
      </c>
      <c r="FN252" s="15"/>
      <c r="FP252" s="6"/>
      <c r="FS252" s="15"/>
      <c r="FU252" s="1" t="s">
        <v>3221</v>
      </c>
      <c r="FX252" s="15"/>
      <c r="FZ252" s="1" t="s">
        <v>3221</v>
      </c>
      <c r="GC252" s="15"/>
      <c r="GE252" s="1" t="s">
        <v>3221</v>
      </c>
      <c r="GH252" s="15"/>
      <c r="GK252" s="8"/>
    </row>
    <row r="253" spans="4:193" x14ac:dyDescent="0.4">
      <c r="D253"/>
      <c r="H253" s="66"/>
      <c r="L253"/>
      <c r="P253" s="66"/>
      <c r="T253" s="66"/>
      <c r="X253"/>
      <c r="AB253"/>
      <c r="AF253"/>
      <c r="AJ253" s="66"/>
      <c r="AN253"/>
      <c r="AR253"/>
      <c r="AV253"/>
      <c r="AZ253"/>
      <c r="BD253"/>
      <c r="BH253" s="66"/>
      <c r="BL253"/>
      <c r="BP253"/>
      <c r="BT253" s="66"/>
      <c r="BX253" s="66"/>
      <c r="CB253" s="66"/>
      <c r="CF253" s="66"/>
      <c r="CJ253" s="66"/>
      <c r="CN253" s="66"/>
      <c r="CR253" s="66"/>
      <c r="CV253" s="66"/>
      <c r="CZ253" s="66"/>
      <c r="DD253" s="66"/>
      <c r="DH253" s="66"/>
      <c r="DL253" s="66"/>
      <c r="DP253" s="66"/>
      <c r="DU253" s="66"/>
      <c r="DZ253" s="66"/>
      <c r="EE253" s="66"/>
      <c r="EJ253" s="66"/>
      <c r="EO253" s="66"/>
      <c r="ET253" s="66"/>
      <c r="EY253" s="66"/>
      <c r="FD253" s="66"/>
      <c r="FI253" s="15"/>
      <c r="FJ253" s="52">
        <v>1</v>
      </c>
      <c r="FK253" t="s">
        <v>2957</v>
      </c>
      <c r="FM253" s="6" t="s">
        <v>3291</v>
      </c>
      <c r="FN253" s="15">
        <v>5.5</v>
      </c>
      <c r="FP253" s="6"/>
      <c r="FS253" s="15"/>
      <c r="FT253" s="52">
        <v>1</v>
      </c>
      <c r="FU253" s="6"/>
      <c r="FX253" s="15"/>
      <c r="FY253" s="52">
        <v>1</v>
      </c>
      <c r="FZ253" s="6" t="s">
        <v>3468</v>
      </c>
      <c r="GA253">
        <v>270</v>
      </c>
      <c r="GB253" s="6" t="s">
        <v>2078</v>
      </c>
      <c r="GC253" s="15">
        <v>7</v>
      </c>
      <c r="GD253" s="52">
        <v>1</v>
      </c>
      <c r="GE253" s="6" t="s">
        <v>3650</v>
      </c>
      <c r="GF253" s="6">
        <v>612</v>
      </c>
      <c r="GG253" s="6" t="s">
        <v>3621</v>
      </c>
      <c r="GH253" s="15">
        <v>7</v>
      </c>
      <c r="GK253" s="8"/>
    </row>
    <row r="254" spans="4:193" x14ac:dyDescent="0.4">
      <c r="D254"/>
      <c r="H254" s="66"/>
      <c r="L254"/>
      <c r="P254" s="66"/>
      <c r="T254" s="66"/>
      <c r="X254"/>
      <c r="AB254"/>
      <c r="AF254"/>
      <c r="AJ254" s="66"/>
      <c r="AN254"/>
      <c r="AR254"/>
      <c r="AV254"/>
      <c r="AZ254"/>
      <c r="BD254"/>
      <c r="BH254" s="66"/>
      <c r="BL254"/>
      <c r="BP254"/>
      <c r="BT254" s="66"/>
      <c r="BX254" s="66"/>
      <c r="CB254" s="66"/>
      <c r="CF254" s="66"/>
      <c r="CJ254" s="66"/>
      <c r="CN254" s="66"/>
      <c r="CR254" s="66"/>
      <c r="CV254" s="66"/>
      <c r="CZ254" s="66"/>
      <c r="DD254" s="66"/>
      <c r="DH254" s="66"/>
      <c r="DL254" s="66"/>
      <c r="DP254" s="66"/>
      <c r="DU254" s="66"/>
      <c r="DZ254" s="66"/>
      <c r="EE254" s="66"/>
      <c r="EJ254" s="66"/>
      <c r="EO254" s="66"/>
      <c r="ET254" s="66"/>
      <c r="EY254" s="66"/>
      <c r="FD254" s="66"/>
      <c r="FI254" s="15"/>
      <c r="FJ254" s="52">
        <v>2</v>
      </c>
      <c r="FK254" t="s">
        <v>3230</v>
      </c>
      <c r="FM254" s="6" t="s">
        <v>3138</v>
      </c>
      <c r="FN254" s="15">
        <v>5</v>
      </c>
      <c r="FP254" s="6"/>
      <c r="FS254" s="15"/>
      <c r="FT254" s="52">
        <v>2</v>
      </c>
      <c r="FU254" s="6"/>
      <c r="FX254" s="15"/>
      <c r="FY254" s="52">
        <v>2</v>
      </c>
      <c r="FZ254" s="6" t="s">
        <v>3469</v>
      </c>
      <c r="GA254">
        <v>252</v>
      </c>
      <c r="GB254" s="6" t="s">
        <v>3435</v>
      </c>
      <c r="GC254" s="15">
        <v>4.5</v>
      </c>
      <c r="GD254" s="52">
        <v>2</v>
      </c>
      <c r="GE254" s="6" t="s">
        <v>3651</v>
      </c>
      <c r="GF254" s="6">
        <v>598</v>
      </c>
      <c r="GG254" s="6" t="s">
        <v>1366</v>
      </c>
      <c r="GH254" s="15">
        <v>5</v>
      </c>
      <c r="GK254" s="8"/>
    </row>
    <row r="255" spans="4:193" x14ac:dyDescent="0.4">
      <c r="D255"/>
      <c r="H255"/>
      <c r="L255"/>
      <c r="P255" s="66"/>
      <c r="T255" s="66"/>
      <c r="X255"/>
      <c r="AB255"/>
      <c r="AF255"/>
      <c r="AJ255" s="66"/>
      <c r="AN255"/>
      <c r="AR255"/>
      <c r="AV255"/>
      <c r="AZ255"/>
      <c r="BD255"/>
      <c r="BH255" s="66"/>
      <c r="BL255"/>
      <c r="BP255"/>
      <c r="BT255" s="66"/>
      <c r="BX255" s="66"/>
      <c r="CB255" s="66"/>
      <c r="CF255" s="66"/>
      <c r="CJ255" s="66"/>
      <c r="CN255" s="66"/>
      <c r="CR255" s="66"/>
      <c r="CV255" s="66"/>
      <c r="CZ255" s="66"/>
      <c r="DD255" s="66"/>
      <c r="DH255" s="66"/>
      <c r="DL255" s="66"/>
      <c r="DP255" s="66"/>
      <c r="DU255" s="66"/>
      <c r="DZ255" s="66"/>
      <c r="EE255" s="66"/>
      <c r="EJ255" s="66"/>
      <c r="EO255" s="66"/>
      <c r="ET255" s="66"/>
      <c r="EY255" s="66"/>
      <c r="FD255" s="66"/>
      <c r="FI255" s="15"/>
      <c r="FJ255" s="52">
        <v>3</v>
      </c>
      <c r="FK255" t="s">
        <v>3231</v>
      </c>
      <c r="FM255" s="6" t="s">
        <v>1681</v>
      </c>
      <c r="FN255" s="15">
        <v>4</v>
      </c>
      <c r="FP255" s="6"/>
      <c r="FS255" s="15"/>
      <c r="FT255" s="52">
        <v>3</v>
      </c>
      <c r="FU255" s="6"/>
      <c r="FX255" s="15"/>
      <c r="FY255" s="52">
        <v>3</v>
      </c>
      <c r="FZ255" s="6" t="s">
        <v>3470</v>
      </c>
      <c r="GA255">
        <v>0</v>
      </c>
      <c r="GB255" s="6" t="s">
        <v>3471</v>
      </c>
      <c r="GC255" s="15">
        <v>4.5</v>
      </c>
      <c r="GD255" s="52">
        <v>3</v>
      </c>
      <c r="GE255" s="6" t="s">
        <v>3652</v>
      </c>
      <c r="GF255" s="6">
        <v>614</v>
      </c>
      <c r="GG255" s="6" t="s">
        <v>1686</v>
      </c>
      <c r="GH255" s="15">
        <v>5</v>
      </c>
      <c r="GK255" s="8"/>
    </row>
    <row r="256" spans="4:193" x14ac:dyDescent="0.4">
      <c r="D256"/>
      <c r="H256"/>
      <c r="L256"/>
      <c r="P256" s="66"/>
      <c r="T256" s="66"/>
      <c r="X256"/>
      <c r="AB256"/>
      <c r="AF256"/>
      <c r="AJ256" s="66"/>
      <c r="AN256"/>
      <c r="AR256"/>
      <c r="AV256"/>
      <c r="AZ256"/>
      <c r="BD256"/>
      <c r="BH256" s="66"/>
      <c r="BL256"/>
      <c r="BP256"/>
      <c r="BT256" s="66"/>
      <c r="BX256" s="66"/>
      <c r="CB256" s="66"/>
      <c r="CF256" s="66"/>
      <c r="CJ256" s="66"/>
      <c r="CN256" s="66"/>
      <c r="CR256" s="66"/>
      <c r="CV256" s="66"/>
      <c r="CZ256" s="66"/>
      <c r="DD256" s="66"/>
      <c r="DH256" s="66"/>
      <c r="DL256" s="66"/>
      <c r="DP256" s="66"/>
      <c r="DU256" s="66"/>
      <c r="DZ256" s="66"/>
      <c r="EE256" s="66"/>
      <c r="EJ256" s="66"/>
      <c r="EO256" s="66"/>
      <c r="ET256" s="66"/>
      <c r="EY256" s="66"/>
      <c r="FD256" s="66"/>
      <c r="FI256" s="15"/>
      <c r="FJ256" s="52">
        <v>4</v>
      </c>
      <c r="FK256" t="s">
        <v>3232</v>
      </c>
      <c r="FM256" s="6" t="s">
        <v>2006</v>
      </c>
      <c r="FN256" s="15">
        <v>4</v>
      </c>
      <c r="FP256" s="6"/>
      <c r="FS256" s="15"/>
      <c r="FT256" s="52">
        <v>4</v>
      </c>
      <c r="FU256" s="6"/>
      <c r="FX256" s="15"/>
      <c r="FY256" s="52">
        <v>4</v>
      </c>
      <c r="FZ256" s="6" t="s">
        <v>3472</v>
      </c>
      <c r="GA256">
        <v>222</v>
      </c>
      <c r="GB256" s="6" t="s">
        <v>1366</v>
      </c>
      <c r="GC256" s="15">
        <v>4</v>
      </c>
      <c r="GD256" s="52">
        <v>4</v>
      </c>
      <c r="GE256" s="6" t="s">
        <v>3450</v>
      </c>
      <c r="GF256" s="6">
        <v>601</v>
      </c>
      <c r="GG256" s="6" t="s">
        <v>3290</v>
      </c>
      <c r="GH256" s="15">
        <v>3</v>
      </c>
      <c r="GK256" s="8"/>
    </row>
    <row r="257" spans="4:193" x14ac:dyDescent="0.4">
      <c r="D257"/>
      <c r="H257"/>
      <c r="L257"/>
      <c r="P257" s="66"/>
      <c r="T257" s="66"/>
      <c r="X257"/>
      <c r="AB257"/>
      <c r="AF257"/>
      <c r="AJ257" s="66"/>
      <c r="AN257"/>
      <c r="AR257"/>
      <c r="AV257"/>
      <c r="AZ257"/>
      <c r="BD257"/>
      <c r="BH257" s="66"/>
      <c r="BL257"/>
      <c r="BP257"/>
      <c r="BT257" s="66"/>
      <c r="BX257" s="66"/>
      <c r="CB257" s="66"/>
      <c r="CF257" s="66"/>
      <c r="CJ257" s="66"/>
      <c r="CN257" s="66"/>
      <c r="CR257" s="66"/>
      <c r="CV257" s="66"/>
      <c r="CZ257" s="66"/>
      <c r="DD257" s="66"/>
      <c r="DH257" s="66"/>
      <c r="DL257" s="66"/>
      <c r="DP257" s="66"/>
      <c r="DU257" s="66"/>
      <c r="DZ257" s="66"/>
      <c r="EE257" s="66"/>
      <c r="EJ257" s="66"/>
      <c r="EO257" s="66"/>
      <c r="ET257" s="66"/>
      <c r="EY257" s="66"/>
      <c r="FD257" s="66"/>
      <c r="FI257" s="15"/>
      <c r="FJ257" s="52">
        <v>5</v>
      </c>
      <c r="FK257" t="s">
        <v>3087</v>
      </c>
      <c r="FM257" s="6" t="s">
        <v>2006</v>
      </c>
      <c r="FN257" s="15">
        <v>3.5</v>
      </c>
      <c r="FP257" s="6"/>
      <c r="FS257" s="15"/>
      <c r="FT257" s="52">
        <v>5</v>
      </c>
      <c r="FU257" s="6"/>
      <c r="FX257" s="15"/>
      <c r="FY257" s="52">
        <v>5</v>
      </c>
      <c r="FZ257" s="6" t="s">
        <v>3473</v>
      </c>
      <c r="GA257">
        <v>0</v>
      </c>
      <c r="GB257" s="6" t="s">
        <v>3474</v>
      </c>
      <c r="GC257" s="15">
        <v>3.5</v>
      </c>
      <c r="GD257" s="52">
        <v>5</v>
      </c>
      <c r="GE257" s="6" t="s">
        <v>3653</v>
      </c>
      <c r="GF257" s="6">
        <v>616</v>
      </c>
      <c r="GG257" s="6" t="s">
        <v>3140</v>
      </c>
      <c r="GH257" s="15">
        <v>3</v>
      </c>
      <c r="GK257" s="8"/>
    </row>
    <row r="258" spans="4:193" x14ac:dyDescent="0.4">
      <c r="D258"/>
      <c r="H258"/>
      <c r="L258"/>
      <c r="P258" s="66"/>
      <c r="T258" s="66"/>
      <c r="X258"/>
      <c r="AB258"/>
      <c r="AF258"/>
      <c r="AJ258" s="66"/>
      <c r="AN258"/>
      <c r="AR258"/>
      <c r="AV258"/>
      <c r="AZ258"/>
      <c r="BD258"/>
      <c r="BH258" s="66"/>
      <c r="BL258"/>
      <c r="BP258"/>
      <c r="BT258" s="66"/>
      <c r="BX258" s="66"/>
      <c r="CB258" s="66"/>
      <c r="CF258" s="66"/>
      <c r="CJ258" s="66"/>
      <c r="CN258" s="66"/>
      <c r="CR258" s="66"/>
      <c r="CV258" s="66"/>
      <c r="CZ258" s="66"/>
      <c r="DD258" s="66"/>
      <c r="DH258" s="66"/>
      <c r="DL258" s="66"/>
      <c r="DP258" s="66"/>
      <c r="DU258" s="66"/>
      <c r="DZ258" s="66"/>
      <c r="EE258" s="66"/>
      <c r="EJ258" s="66"/>
      <c r="EO258" s="66"/>
      <c r="ET258" s="66"/>
      <c r="EY258" s="66"/>
      <c r="FD258" s="66"/>
      <c r="FI258" s="15"/>
      <c r="FJ258" s="52">
        <v>6</v>
      </c>
      <c r="FK258" t="s">
        <v>3233</v>
      </c>
      <c r="FM258" s="6" t="s">
        <v>1681</v>
      </c>
      <c r="FN258" s="15">
        <v>3</v>
      </c>
      <c r="FP258" s="6"/>
      <c r="FS258" s="15"/>
      <c r="FT258" s="52">
        <v>6</v>
      </c>
      <c r="FU258" s="6"/>
      <c r="FX258" s="15"/>
      <c r="FY258" s="52">
        <v>6</v>
      </c>
      <c r="FZ258" s="6" t="s">
        <v>3475</v>
      </c>
      <c r="GA258">
        <v>284</v>
      </c>
      <c r="GB258" s="6" t="s">
        <v>3150</v>
      </c>
      <c r="GC258" s="15">
        <v>2.5</v>
      </c>
      <c r="GD258" s="52">
        <v>6</v>
      </c>
      <c r="GE258" s="6" t="s">
        <v>3654</v>
      </c>
      <c r="GF258" s="6">
        <v>622</v>
      </c>
      <c r="GG258" s="6" t="s">
        <v>3140</v>
      </c>
      <c r="GH258" s="15">
        <v>3</v>
      </c>
      <c r="GK258" s="8"/>
    </row>
    <row r="259" spans="4:193" x14ac:dyDescent="0.4">
      <c r="D259"/>
      <c r="H259"/>
      <c r="L259"/>
      <c r="P259" s="66"/>
      <c r="T259" s="66"/>
      <c r="X259"/>
      <c r="AB259"/>
      <c r="AF259"/>
      <c r="AJ259" s="66"/>
      <c r="AN259"/>
      <c r="AR259"/>
      <c r="AV259"/>
      <c r="AZ259"/>
      <c r="BD259"/>
      <c r="BH259" s="66"/>
      <c r="BL259"/>
      <c r="BP259"/>
      <c r="BT259" s="66"/>
      <c r="BX259" s="66"/>
      <c r="CB259" s="66"/>
      <c r="CF259" s="66"/>
      <c r="CJ259" s="66"/>
      <c r="CN259" s="66"/>
      <c r="CR259" s="66"/>
      <c r="CV259" s="66"/>
      <c r="CZ259" s="66"/>
      <c r="DD259" s="66"/>
      <c r="DH259" s="66"/>
      <c r="DL259" s="66"/>
      <c r="DP259" s="66"/>
      <c r="DU259" s="66"/>
      <c r="DZ259" s="66"/>
      <c r="EE259" s="66"/>
      <c r="EJ259" s="66"/>
      <c r="EO259" s="66"/>
      <c r="ET259" s="66"/>
      <c r="EY259" s="66"/>
      <c r="FD259" s="66"/>
      <c r="FI259" s="15"/>
      <c r="FJ259" s="52">
        <v>7</v>
      </c>
      <c r="FK259" t="s">
        <v>3234</v>
      </c>
      <c r="FM259" s="6" t="s">
        <v>3290</v>
      </c>
      <c r="FN259" s="15">
        <v>2.5</v>
      </c>
      <c r="FP259" s="6"/>
      <c r="FS259" s="15"/>
      <c r="FT259" s="52">
        <v>7</v>
      </c>
      <c r="FU259" s="6"/>
      <c r="FX259" s="15"/>
      <c r="FY259" s="52">
        <v>7</v>
      </c>
      <c r="FZ259" s="6" t="s">
        <v>3476</v>
      </c>
      <c r="GA259">
        <v>275</v>
      </c>
      <c r="GB259" s="6" t="s">
        <v>3290</v>
      </c>
      <c r="GC259" s="15">
        <v>1.5</v>
      </c>
      <c r="GD259" s="52">
        <v>7</v>
      </c>
      <c r="GE259" s="6" t="s">
        <v>3469</v>
      </c>
      <c r="GF259" s="6">
        <v>612</v>
      </c>
      <c r="GG259" s="6" t="s">
        <v>3435</v>
      </c>
      <c r="GH259" s="15">
        <v>2</v>
      </c>
      <c r="GK259" s="8"/>
    </row>
    <row r="260" spans="4:193" x14ac:dyDescent="0.4">
      <c r="D260"/>
      <c r="H260"/>
      <c r="L260"/>
      <c r="P260" s="66"/>
      <c r="T260" s="66"/>
      <c r="X260"/>
      <c r="AB260"/>
      <c r="AF260"/>
      <c r="AJ260" s="66"/>
      <c r="AN260"/>
      <c r="AR260"/>
      <c r="AV260"/>
      <c r="AZ260"/>
      <c r="BD260"/>
      <c r="BH260" s="66"/>
      <c r="BL260"/>
      <c r="BP260"/>
      <c r="BT260" s="66"/>
      <c r="BX260" s="66"/>
      <c r="CB260" s="66"/>
      <c r="CF260" s="66"/>
      <c r="CJ260" s="66"/>
      <c r="CN260" s="66"/>
      <c r="CR260" s="66"/>
      <c r="CV260" s="66"/>
      <c r="CZ260" s="66"/>
      <c r="DD260" s="66"/>
      <c r="DH260" s="66"/>
      <c r="DL260" s="66"/>
      <c r="DP260" s="66"/>
      <c r="DU260" s="66"/>
      <c r="DZ260" s="66"/>
      <c r="EE260" s="66"/>
      <c r="EJ260" s="66"/>
      <c r="EO260" s="66"/>
      <c r="ET260" s="66"/>
      <c r="EY260" s="66"/>
      <c r="FD260" s="66"/>
      <c r="FI260" s="15"/>
      <c r="FJ260" s="52">
        <v>8</v>
      </c>
      <c r="FK260" t="s">
        <v>3235</v>
      </c>
      <c r="FM260" s="6" t="s">
        <v>1540</v>
      </c>
      <c r="FN260" s="15">
        <v>0.5</v>
      </c>
      <c r="FP260" s="6"/>
      <c r="FS260" s="15"/>
      <c r="FT260" s="52">
        <v>8</v>
      </c>
      <c r="FU260" s="6"/>
      <c r="FX260" s="15"/>
      <c r="FY260" s="52">
        <v>8</v>
      </c>
      <c r="FZ260" s="6" t="s">
        <v>3477</v>
      </c>
      <c r="GA260">
        <v>0</v>
      </c>
      <c r="GB260" s="6" t="s">
        <v>3150</v>
      </c>
      <c r="GC260" s="15">
        <v>0.5</v>
      </c>
      <c r="GD260" s="52">
        <v>8</v>
      </c>
      <c r="GE260" s="6" t="s">
        <v>3655</v>
      </c>
      <c r="GF260" s="6">
        <v>606</v>
      </c>
      <c r="GG260" s="6" t="s">
        <v>3150</v>
      </c>
      <c r="GH260" s="15">
        <v>0</v>
      </c>
      <c r="GK260" s="8"/>
    </row>
    <row r="261" spans="4:193" x14ac:dyDescent="0.4">
      <c r="D261"/>
      <c r="H261"/>
      <c r="L261"/>
      <c r="P261" s="66"/>
      <c r="T261" s="66"/>
      <c r="X261"/>
      <c r="AB261"/>
      <c r="AF261"/>
      <c r="AJ261" s="66"/>
      <c r="AN261"/>
      <c r="AR261"/>
      <c r="AV261"/>
      <c r="AZ261"/>
      <c r="BD261"/>
      <c r="BH261" s="66"/>
      <c r="BL261"/>
      <c r="BP261"/>
      <c r="BT261" s="66"/>
      <c r="BX261" s="66"/>
      <c r="CB261" s="66"/>
      <c r="CF261" s="66"/>
      <c r="CJ261" s="66"/>
      <c r="CN261" s="66"/>
      <c r="CR261" s="66"/>
      <c r="CV261" s="66"/>
      <c r="CZ261" s="66"/>
      <c r="DD261" s="66"/>
      <c r="DH261" s="66"/>
      <c r="DL261" s="66"/>
      <c r="DP261" s="66"/>
      <c r="DU261" s="66"/>
      <c r="DZ261" s="66"/>
      <c r="EE261" s="66"/>
      <c r="EJ261" s="66"/>
      <c r="EO261" s="66"/>
      <c r="ET261" s="66"/>
      <c r="EY261" s="66"/>
      <c r="FD261" s="66"/>
      <c r="FI261" s="15"/>
      <c r="FN261" s="15"/>
      <c r="FP261" s="6"/>
      <c r="FS261" s="15"/>
      <c r="FU261" s="6"/>
      <c r="FX261" s="15"/>
      <c r="FZ261" s="6"/>
      <c r="GC261" s="15"/>
      <c r="GE261" s="6"/>
      <c r="GH261" s="15"/>
      <c r="GK261" s="8"/>
    </row>
    <row r="262" spans="4:193" x14ac:dyDescent="0.4">
      <c r="D262"/>
      <c r="H262"/>
      <c r="L262"/>
      <c r="P262" s="66"/>
      <c r="T262" s="66"/>
      <c r="X262"/>
      <c r="AB262"/>
      <c r="AF262"/>
      <c r="AJ262" s="66"/>
      <c r="AN262"/>
      <c r="AR262"/>
      <c r="AV262"/>
      <c r="AZ262"/>
      <c r="BD262"/>
      <c r="BH262" s="66"/>
      <c r="BL262"/>
      <c r="BP262"/>
      <c r="BT262" s="66"/>
      <c r="BX262" s="66"/>
      <c r="CB262" s="66"/>
      <c r="CF262" s="66"/>
      <c r="CJ262" s="66"/>
      <c r="CN262" s="66"/>
      <c r="CR262" s="66"/>
      <c r="CV262" s="66"/>
      <c r="CZ262" s="66"/>
      <c r="DD262" s="66"/>
      <c r="DH262" s="66"/>
      <c r="DL262" s="66"/>
      <c r="DP262" s="66"/>
      <c r="DU262" s="66"/>
      <c r="DZ262" s="66"/>
      <c r="EE262" s="66"/>
      <c r="EJ262" s="66"/>
      <c r="EO262" s="66"/>
      <c r="ET262" s="66"/>
      <c r="EY262" s="66"/>
      <c r="FD262" s="66"/>
      <c r="FI262" s="15"/>
      <c r="FK262" s="1" t="s">
        <v>3241</v>
      </c>
      <c r="FN262" s="15"/>
      <c r="FP262" s="6"/>
      <c r="FS262" s="15"/>
      <c r="FU262" s="1" t="s">
        <v>3241</v>
      </c>
      <c r="FX262" s="15"/>
      <c r="FZ262" s="1" t="s">
        <v>3241</v>
      </c>
      <c r="GC262" s="15"/>
      <c r="GE262" s="1" t="s">
        <v>3241</v>
      </c>
      <c r="GH262" s="15"/>
      <c r="GK262" s="8"/>
    </row>
    <row r="263" spans="4:193" x14ac:dyDescent="0.4">
      <c r="D263"/>
      <c r="H263"/>
      <c r="L263"/>
      <c r="P263" s="66"/>
      <c r="T263" s="66"/>
      <c r="X263"/>
      <c r="AB263"/>
      <c r="AF263"/>
      <c r="AJ263" s="66"/>
      <c r="AN263"/>
      <c r="AR263"/>
      <c r="AV263"/>
      <c r="AZ263"/>
      <c r="BD263"/>
      <c r="BH263" s="66"/>
      <c r="BL263"/>
      <c r="BP263"/>
      <c r="BT263" s="66"/>
      <c r="BX263" s="66"/>
      <c r="CB263" s="66"/>
      <c r="CF263" s="66"/>
      <c r="CJ263" s="66"/>
      <c r="CN263" s="66"/>
      <c r="CR263" s="66"/>
      <c r="CV263" s="66"/>
      <c r="CZ263" s="66"/>
      <c r="DD263" s="66"/>
      <c r="DH263" s="66"/>
      <c r="DL263" s="66"/>
      <c r="DP263" s="66"/>
      <c r="DU263" s="66"/>
      <c r="DZ263" s="66"/>
      <c r="EE263" s="66"/>
      <c r="EJ263" s="66"/>
      <c r="EO263" s="66"/>
      <c r="ET263" s="66"/>
      <c r="EY263" s="66"/>
      <c r="FD263" s="66"/>
      <c r="FI263" s="15"/>
      <c r="FJ263" s="52">
        <v>1</v>
      </c>
      <c r="FK263" s="6" t="s">
        <v>3243</v>
      </c>
      <c r="FM263" s="6" t="s">
        <v>1681</v>
      </c>
      <c r="FN263" s="15">
        <v>5</v>
      </c>
      <c r="FP263" s="6"/>
      <c r="FS263" s="15"/>
      <c r="FT263" s="52">
        <v>1</v>
      </c>
      <c r="FU263" s="6"/>
      <c r="FX263" s="15"/>
      <c r="FY263" s="52">
        <v>1</v>
      </c>
      <c r="FZ263" s="6" t="s">
        <v>3486</v>
      </c>
      <c r="GA263">
        <v>178</v>
      </c>
      <c r="GB263" s="6" t="s">
        <v>3487</v>
      </c>
      <c r="GC263" s="15">
        <v>7</v>
      </c>
      <c r="GD263" s="52">
        <v>1</v>
      </c>
      <c r="GE263" s="6" t="s">
        <v>3661</v>
      </c>
      <c r="GF263" s="6">
        <v>577</v>
      </c>
      <c r="GG263" s="6" t="s">
        <v>3290</v>
      </c>
      <c r="GH263" s="15">
        <v>6</v>
      </c>
      <c r="GK263" s="8"/>
    </row>
    <row r="264" spans="4:193" x14ac:dyDescent="0.4">
      <c r="D264"/>
      <c r="H264"/>
      <c r="L264"/>
      <c r="P264" s="66"/>
      <c r="T264" s="66"/>
      <c r="X264"/>
      <c r="AB264"/>
      <c r="AF264"/>
      <c r="AJ264" s="66"/>
      <c r="AN264"/>
      <c r="AR264"/>
      <c r="AV264"/>
      <c r="AZ264"/>
      <c r="BD264"/>
      <c r="BH264" s="66"/>
      <c r="BL264"/>
      <c r="BP264"/>
      <c r="BT264" s="66"/>
      <c r="BX264" s="66"/>
      <c r="CB264" s="66"/>
      <c r="CF264" s="66"/>
      <c r="CJ264" s="66"/>
      <c r="CN264" s="66"/>
      <c r="CR264" s="66"/>
      <c r="CV264" s="66"/>
      <c r="CZ264" s="66"/>
      <c r="DD264" s="66"/>
      <c r="DH264" s="66"/>
      <c r="DL264" s="66"/>
      <c r="DP264" s="66"/>
      <c r="DU264" s="66"/>
      <c r="DZ264" s="66"/>
      <c r="EE264" s="66"/>
      <c r="EJ264" s="66"/>
      <c r="EO264" s="66"/>
      <c r="ET264" s="66"/>
      <c r="EY264" s="66"/>
      <c r="FD264" s="66"/>
      <c r="FI264" s="15"/>
      <c r="FJ264" s="52">
        <v>2</v>
      </c>
      <c r="FK264" s="6" t="s">
        <v>3244</v>
      </c>
      <c r="FM264" s="6" t="s">
        <v>3197</v>
      </c>
      <c r="FN264" s="15">
        <v>5</v>
      </c>
      <c r="FP264" s="6"/>
      <c r="FS264" s="15"/>
      <c r="FT264" s="52">
        <v>2</v>
      </c>
      <c r="FU264" s="6"/>
      <c r="FX264" s="15"/>
      <c r="FY264" s="52">
        <v>2</v>
      </c>
      <c r="FZ264" s="6" t="s">
        <v>3488</v>
      </c>
      <c r="GA264">
        <v>0</v>
      </c>
      <c r="GB264" s="6" t="s">
        <v>3489</v>
      </c>
      <c r="GC264" s="15">
        <v>5</v>
      </c>
      <c r="GD264" s="52">
        <v>2</v>
      </c>
      <c r="GE264" s="6" t="s">
        <v>3662</v>
      </c>
      <c r="GF264" s="6">
        <v>534</v>
      </c>
      <c r="GG264" s="6" t="s">
        <v>3197</v>
      </c>
      <c r="GH264" s="15">
        <v>5</v>
      </c>
      <c r="GK264" s="8"/>
    </row>
    <row r="265" spans="4:193" x14ac:dyDescent="0.4">
      <c r="D265"/>
      <c r="H265"/>
      <c r="L265"/>
      <c r="P265" s="66"/>
      <c r="T265" s="66"/>
      <c r="X265"/>
      <c r="AB265"/>
      <c r="AF265"/>
      <c r="AJ265" s="66"/>
      <c r="AN265"/>
      <c r="AR265"/>
      <c r="AV265"/>
      <c r="AZ265"/>
      <c r="BD265"/>
      <c r="BH265" s="66"/>
      <c r="BL265"/>
      <c r="BP265"/>
      <c r="BT265" s="66"/>
      <c r="BX265" s="66"/>
      <c r="CB265" s="66"/>
      <c r="CF265" s="66"/>
      <c r="CJ265" s="66"/>
      <c r="CN265" s="66"/>
      <c r="CR265" s="66"/>
      <c r="CV265" s="66"/>
      <c r="CZ265" s="66"/>
      <c r="DD265" s="66"/>
      <c r="DH265" s="66"/>
      <c r="DL265" s="66"/>
      <c r="DP265" s="66"/>
      <c r="DU265" s="66"/>
      <c r="DZ265" s="66"/>
      <c r="EE265" s="66"/>
      <c r="EJ265" s="66"/>
      <c r="EO265" s="66"/>
      <c r="ET265" s="66"/>
      <c r="EY265" s="66"/>
      <c r="FD265" s="66"/>
      <c r="FI265" s="15"/>
      <c r="FJ265" s="52">
        <v>3</v>
      </c>
      <c r="FK265" s="6" t="s">
        <v>2955</v>
      </c>
      <c r="FM265" s="6" t="s">
        <v>3291</v>
      </c>
      <c r="FN265" s="15">
        <v>4.5</v>
      </c>
      <c r="FP265" s="6"/>
      <c r="FS265" s="15"/>
      <c r="FT265" s="52">
        <v>3</v>
      </c>
      <c r="FU265" s="6"/>
      <c r="FX265" s="15"/>
      <c r="FY265" s="52">
        <v>3</v>
      </c>
      <c r="FZ265" s="6" t="s">
        <v>3490</v>
      </c>
      <c r="GA265">
        <v>253</v>
      </c>
      <c r="GB265" s="6" t="s">
        <v>3294</v>
      </c>
      <c r="GC265" s="15">
        <v>5</v>
      </c>
      <c r="GD265" s="52">
        <v>3</v>
      </c>
      <c r="GE265" s="6" t="s">
        <v>3407</v>
      </c>
      <c r="GG265" s="6" t="s">
        <v>2006</v>
      </c>
      <c r="GH265" s="15">
        <v>5</v>
      </c>
      <c r="GK265" s="8"/>
    </row>
    <row r="266" spans="4:193" x14ac:dyDescent="0.4">
      <c r="D266"/>
      <c r="H266"/>
      <c r="L266"/>
      <c r="P266" s="66"/>
      <c r="T266" s="66"/>
      <c r="X266"/>
      <c r="AB266"/>
      <c r="AF266"/>
      <c r="AJ266" s="66"/>
      <c r="AN266"/>
      <c r="AR266"/>
      <c r="AV266"/>
      <c r="AZ266"/>
      <c r="BD266"/>
      <c r="BH266" s="66"/>
      <c r="BL266"/>
      <c r="BP266"/>
      <c r="BT266" s="66"/>
      <c r="BX266" s="66"/>
      <c r="CB266" s="66"/>
      <c r="CF266" s="66"/>
      <c r="CJ266" s="66"/>
      <c r="CN266" s="66"/>
      <c r="CR266" s="66"/>
      <c r="CV266" s="66"/>
      <c r="CZ266" s="66"/>
      <c r="DD266" s="66"/>
      <c r="DH266" s="66"/>
      <c r="DL266" s="66"/>
      <c r="DP266" s="66"/>
      <c r="DU266" s="66"/>
      <c r="DZ266" s="66"/>
      <c r="EE266" s="66"/>
      <c r="EJ266" s="66"/>
      <c r="EO266" s="66"/>
      <c r="ET266" s="66"/>
      <c r="EY266" s="66"/>
      <c r="FD266" s="66"/>
      <c r="FI266" s="15"/>
      <c r="FJ266" s="52">
        <v>4</v>
      </c>
      <c r="FK266" s="6" t="s">
        <v>3245</v>
      </c>
      <c r="FM266" s="6" t="s">
        <v>2006</v>
      </c>
      <c r="FN266" s="15">
        <v>4.5</v>
      </c>
      <c r="FP266" s="6"/>
      <c r="FS266" s="15"/>
      <c r="FT266" s="52">
        <v>4</v>
      </c>
      <c r="FU266" s="6"/>
      <c r="FX266" s="15"/>
      <c r="FY266" s="52">
        <v>4</v>
      </c>
      <c r="FZ266" s="6" t="s">
        <v>3491</v>
      </c>
      <c r="GA266">
        <v>304</v>
      </c>
      <c r="GB266" s="6" t="s">
        <v>3290</v>
      </c>
      <c r="GC266" s="15">
        <v>5</v>
      </c>
      <c r="GD266" s="52">
        <v>4</v>
      </c>
      <c r="GE266" s="6" t="s">
        <v>3663</v>
      </c>
      <c r="GF266" s="6">
        <v>567</v>
      </c>
      <c r="GG266" s="6" t="s">
        <v>3594</v>
      </c>
      <c r="GH266" s="15">
        <v>4</v>
      </c>
      <c r="GK266" s="8"/>
    </row>
    <row r="267" spans="4:193" x14ac:dyDescent="0.4">
      <c r="D267"/>
      <c r="H267"/>
      <c r="L267"/>
      <c r="P267" s="66"/>
      <c r="T267" s="66"/>
      <c r="X267"/>
      <c r="AB267"/>
      <c r="AF267"/>
      <c r="AJ267" s="66"/>
      <c r="AN267"/>
      <c r="AR267"/>
      <c r="AV267"/>
      <c r="AZ267"/>
      <c r="BD267"/>
      <c r="BH267" s="66"/>
      <c r="BL267"/>
      <c r="BP267"/>
      <c r="BT267" s="66"/>
      <c r="BX267" s="66"/>
      <c r="CB267" s="66"/>
      <c r="CF267" s="66"/>
      <c r="CJ267" s="66"/>
      <c r="CN267" s="66"/>
      <c r="CR267" s="66"/>
      <c r="CV267" s="66"/>
      <c r="CZ267" s="66"/>
      <c r="DD267" s="66"/>
      <c r="DH267" s="66"/>
      <c r="DL267" s="66"/>
      <c r="DP267" s="66"/>
      <c r="DU267" s="66"/>
      <c r="DZ267" s="66"/>
      <c r="EE267" s="66"/>
      <c r="EJ267" s="66"/>
      <c r="EO267" s="66"/>
      <c r="ET267" s="66"/>
      <c r="EY267" s="66"/>
      <c r="FD267" s="66"/>
      <c r="FI267" s="66"/>
      <c r="FJ267" s="52">
        <v>5</v>
      </c>
      <c r="FK267" s="6" t="s">
        <v>3246</v>
      </c>
      <c r="FM267" s="6" t="s">
        <v>3290</v>
      </c>
      <c r="FN267" s="15">
        <v>3.5</v>
      </c>
      <c r="FP267" s="6"/>
      <c r="FS267" s="15"/>
      <c r="FT267" s="52">
        <v>5</v>
      </c>
      <c r="FU267" s="6"/>
      <c r="FX267" s="15"/>
      <c r="FY267" s="52">
        <v>5</v>
      </c>
      <c r="FZ267" s="6" t="s">
        <v>3492</v>
      </c>
      <c r="GA267">
        <v>0</v>
      </c>
      <c r="GB267" s="6" t="s">
        <v>3471</v>
      </c>
      <c r="GC267" s="15">
        <v>2</v>
      </c>
      <c r="GD267" s="52">
        <v>5</v>
      </c>
      <c r="GE267" s="6" t="s">
        <v>3664</v>
      </c>
      <c r="GF267" s="6">
        <v>513</v>
      </c>
      <c r="GG267" s="6" t="s">
        <v>1366</v>
      </c>
      <c r="GH267" s="15">
        <v>4</v>
      </c>
      <c r="GK267" s="8"/>
    </row>
    <row r="268" spans="4:193" x14ac:dyDescent="0.4">
      <c r="D268"/>
      <c r="H268"/>
      <c r="L268"/>
      <c r="P268" s="66"/>
      <c r="T268" s="66"/>
      <c r="X268"/>
      <c r="AB268"/>
      <c r="AF268"/>
      <c r="AJ268" s="66"/>
      <c r="AN268"/>
      <c r="AR268"/>
      <c r="AV268"/>
      <c r="AZ268"/>
      <c r="BD268"/>
      <c r="BH268" s="66"/>
      <c r="BL268"/>
      <c r="BP268"/>
      <c r="BT268" s="66"/>
      <c r="BX268" s="66"/>
      <c r="CB268" s="66"/>
      <c r="CF268" s="66"/>
      <c r="CJ268" s="66"/>
      <c r="CN268" s="66"/>
      <c r="CR268" s="66"/>
      <c r="CV268" s="66"/>
      <c r="CZ268" s="66"/>
      <c r="DD268" s="66"/>
      <c r="DH268" s="66"/>
      <c r="DL268" s="66"/>
      <c r="DP268" s="66"/>
      <c r="DU268" s="66"/>
      <c r="DZ268" s="66"/>
      <c r="EE268" s="66"/>
      <c r="EJ268" s="66"/>
      <c r="EO268" s="66"/>
      <c r="ET268" s="66"/>
      <c r="EY268" s="66"/>
      <c r="FD268" s="66"/>
      <c r="FI268" s="66"/>
      <c r="FJ268" s="52">
        <v>6</v>
      </c>
      <c r="FK268" s="6" t="s">
        <v>3247</v>
      </c>
      <c r="FM268" s="6" t="s">
        <v>3140</v>
      </c>
      <c r="FN268" s="15">
        <v>3</v>
      </c>
      <c r="FP268" s="6"/>
      <c r="FS268" s="15"/>
      <c r="FT268" s="52">
        <v>6</v>
      </c>
      <c r="FU268" s="6"/>
      <c r="FX268" s="15"/>
      <c r="FY268" s="52">
        <v>6</v>
      </c>
      <c r="FZ268" s="6" t="s">
        <v>3493</v>
      </c>
      <c r="GA268">
        <v>0</v>
      </c>
      <c r="GB268" s="6" t="s">
        <v>3494</v>
      </c>
      <c r="GC268" s="15">
        <v>2</v>
      </c>
      <c r="GD268" s="52">
        <v>6</v>
      </c>
      <c r="GE268" s="6" t="s">
        <v>3457</v>
      </c>
      <c r="GF268" s="6">
        <v>568</v>
      </c>
      <c r="GG268" s="6" t="s">
        <v>3297</v>
      </c>
      <c r="GH268" s="15">
        <v>2</v>
      </c>
      <c r="GK268" s="8"/>
    </row>
    <row r="269" spans="4:193" x14ac:dyDescent="0.4">
      <c r="D269"/>
      <c r="H269"/>
      <c r="L269"/>
      <c r="P269" s="66"/>
      <c r="T269" s="66"/>
      <c r="X269"/>
      <c r="AB269"/>
      <c r="AF269"/>
      <c r="AJ269" s="66"/>
      <c r="AN269"/>
      <c r="AR269"/>
      <c r="AV269"/>
      <c r="AZ269"/>
      <c r="BD269"/>
      <c r="BH269" s="66"/>
      <c r="BL269"/>
      <c r="BP269"/>
      <c r="BT269" s="66"/>
      <c r="BX269" s="66"/>
      <c r="CB269" s="66"/>
      <c r="CF269" s="66"/>
      <c r="CJ269" s="66"/>
      <c r="CN269" s="66"/>
      <c r="CR269" s="66"/>
      <c r="CV269" s="66"/>
      <c r="CZ269" s="66"/>
      <c r="DD269" s="66"/>
      <c r="DH269" s="66"/>
      <c r="DL269" s="66"/>
      <c r="DP269" s="66"/>
      <c r="DU269" s="66"/>
      <c r="DZ269" s="66"/>
      <c r="EE269" s="66"/>
      <c r="EJ269" s="66"/>
      <c r="EO269" s="66"/>
      <c r="ET269" s="66"/>
      <c r="EY269" s="66"/>
      <c r="FD269" s="66"/>
      <c r="FI269" s="66"/>
      <c r="FJ269" s="52">
        <v>7</v>
      </c>
      <c r="FK269" s="6" t="s">
        <v>3248</v>
      </c>
      <c r="FM269" s="6" t="s">
        <v>3290</v>
      </c>
      <c r="FN269" s="15">
        <v>2</v>
      </c>
      <c r="FP269" s="6"/>
      <c r="FS269" s="15"/>
      <c r="FT269" s="52">
        <v>7</v>
      </c>
      <c r="FU269" s="6"/>
      <c r="FX269" s="15"/>
      <c r="FY269" s="52">
        <v>7</v>
      </c>
      <c r="FZ269" s="6" t="s">
        <v>3495</v>
      </c>
      <c r="GA269">
        <v>0</v>
      </c>
      <c r="GB269" s="6" t="s">
        <v>2979</v>
      </c>
      <c r="GC269" s="15">
        <v>1.5</v>
      </c>
      <c r="GD269" s="52">
        <v>7</v>
      </c>
      <c r="GE269" s="6" t="s">
        <v>3665</v>
      </c>
      <c r="GF269" s="6">
        <v>568</v>
      </c>
      <c r="GG269" s="6" t="s">
        <v>3594</v>
      </c>
      <c r="GH269" s="15">
        <v>1</v>
      </c>
      <c r="GK269" s="8"/>
    </row>
    <row r="270" spans="4:193" x14ac:dyDescent="0.4">
      <c r="D270"/>
      <c r="H270"/>
      <c r="L270"/>
      <c r="P270" s="66"/>
      <c r="T270" s="66"/>
      <c r="X270"/>
      <c r="AB270"/>
      <c r="AF270"/>
      <c r="AJ270" s="66"/>
      <c r="AN270"/>
      <c r="AR270"/>
      <c r="AV270"/>
      <c r="AZ270"/>
      <c r="BD270"/>
      <c r="BH270" s="66"/>
      <c r="BL270"/>
      <c r="BP270"/>
      <c r="BT270" s="66"/>
      <c r="BX270" s="66"/>
      <c r="CB270" s="66"/>
      <c r="CF270" s="66"/>
      <c r="CJ270" s="66"/>
      <c r="CN270" s="66"/>
      <c r="CR270" s="66"/>
      <c r="CV270" s="66"/>
      <c r="CZ270" s="66"/>
      <c r="DD270" s="66"/>
      <c r="DH270" s="66"/>
      <c r="DL270" s="66"/>
      <c r="DP270" s="66"/>
      <c r="DU270" s="66"/>
      <c r="DZ270" s="66"/>
      <c r="EE270" s="66"/>
      <c r="EJ270" s="66"/>
      <c r="EO270" s="66"/>
      <c r="ET270" s="66"/>
      <c r="EY270" s="66"/>
      <c r="FD270" s="66"/>
      <c r="FI270" s="66"/>
      <c r="FJ270" s="52">
        <v>8</v>
      </c>
      <c r="FK270" s="6" t="s">
        <v>3249</v>
      </c>
      <c r="FM270" s="6" t="s">
        <v>2006</v>
      </c>
      <c r="FN270" s="15">
        <v>0.5</v>
      </c>
      <c r="FP270" s="6"/>
      <c r="FS270" s="15"/>
      <c r="FT270" s="52">
        <v>8</v>
      </c>
      <c r="FU270" s="6"/>
      <c r="FX270" s="15"/>
      <c r="FY270" s="52">
        <v>8</v>
      </c>
      <c r="FZ270" s="6" t="s">
        <v>3496</v>
      </c>
      <c r="GA270">
        <v>0</v>
      </c>
      <c r="GB270" s="6" t="s">
        <v>3140</v>
      </c>
      <c r="GC270" s="15">
        <v>0.5</v>
      </c>
      <c r="GD270" s="52">
        <v>8</v>
      </c>
      <c r="GE270" s="6" t="s">
        <v>3666</v>
      </c>
      <c r="GF270" s="6">
        <v>503</v>
      </c>
      <c r="GG270" s="6" t="s">
        <v>1540</v>
      </c>
      <c r="GH270" s="15">
        <v>0</v>
      </c>
      <c r="GK270" s="8"/>
    </row>
    <row r="271" spans="4:193" x14ac:dyDescent="0.4">
      <c r="D271"/>
      <c r="H271"/>
      <c r="L271"/>
      <c r="P271" s="66"/>
      <c r="T271" s="66"/>
      <c r="X271"/>
      <c r="AB271"/>
      <c r="AF271"/>
      <c r="AJ271" s="66"/>
      <c r="AN271"/>
      <c r="AR271"/>
      <c r="AV271"/>
      <c r="AZ271"/>
      <c r="BD271"/>
      <c r="BH271" s="66"/>
      <c r="BL271"/>
      <c r="BP271"/>
      <c r="BT271" s="66"/>
      <c r="BX271" s="66"/>
      <c r="CB271" s="66"/>
      <c r="CF271" s="66"/>
      <c r="CJ271" s="66"/>
      <c r="CN271" s="66"/>
      <c r="CR271" s="66"/>
      <c r="CV271" s="66"/>
      <c r="CZ271" s="66"/>
      <c r="DD271" s="66"/>
      <c r="DH271" s="66"/>
      <c r="DL271" s="66"/>
      <c r="DP271" s="66"/>
      <c r="DU271" s="66"/>
      <c r="DZ271" s="66"/>
      <c r="EE271" s="66"/>
      <c r="EJ271" s="66"/>
      <c r="EO271" s="66"/>
      <c r="ET271" s="66"/>
      <c r="EY271" s="66"/>
      <c r="FD271" s="66"/>
      <c r="FI271" s="66"/>
      <c r="FJ271" s="52"/>
      <c r="FN271" s="15"/>
      <c r="FP271" s="6"/>
      <c r="FS271" s="15"/>
      <c r="FT271" s="52"/>
      <c r="FU271" s="6"/>
      <c r="FX271" s="15"/>
      <c r="FY271" s="52"/>
      <c r="FZ271" s="6"/>
      <c r="GC271" s="15"/>
      <c r="GD271" s="52"/>
      <c r="GE271" s="6"/>
      <c r="GH271" s="15"/>
      <c r="GK271" s="8"/>
    </row>
    <row r="272" spans="4:193" x14ac:dyDescent="0.4">
      <c r="D272"/>
      <c r="H272"/>
      <c r="L272"/>
      <c r="P272" s="66"/>
      <c r="T272" s="66"/>
      <c r="X272"/>
      <c r="AB272"/>
      <c r="AF272"/>
      <c r="AJ272" s="66"/>
      <c r="AN272"/>
      <c r="AR272"/>
      <c r="AV272"/>
      <c r="AZ272"/>
      <c r="BD272"/>
      <c r="BH272" s="66"/>
      <c r="BL272"/>
      <c r="BP272"/>
      <c r="BT272" s="66"/>
      <c r="BX272" s="66"/>
      <c r="CB272" s="66"/>
      <c r="CF272" s="66"/>
      <c r="CJ272" s="66"/>
      <c r="CN272" s="66"/>
      <c r="CR272" s="66"/>
      <c r="CV272" s="66"/>
      <c r="CZ272" s="66"/>
      <c r="DD272" s="66"/>
      <c r="DH272" s="66"/>
      <c r="DL272" s="66"/>
      <c r="DP272" s="66"/>
      <c r="DU272" s="66"/>
      <c r="DZ272" s="66"/>
      <c r="EE272" s="66"/>
      <c r="EJ272" s="66"/>
      <c r="EO272" s="66"/>
      <c r="ET272" s="66"/>
      <c r="EY272" s="66"/>
      <c r="FD272" s="66"/>
      <c r="FI272" s="66"/>
      <c r="FJ272" s="52"/>
      <c r="FK272" s="1" t="s">
        <v>3257</v>
      </c>
      <c r="FN272" s="15"/>
      <c r="FP272" s="6"/>
      <c r="FS272" s="15"/>
      <c r="FT272" s="52"/>
      <c r="FU272" s="1" t="s">
        <v>3257</v>
      </c>
      <c r="FX272" s="15"/>
      <c r="FY272" s="52"/>
      <c r="FZ272" s="1" t="s">
        <v>3257</v>
      </c>
      <c r="GC272" s="15"/>
      <c r="GD272" s="52"/>
      <c r="GE272" s="1" t="s">
        <v>3257</v>
      </c>
      <c r="GH272" s="15"/>
      <c r="GK272" s="8"/>
    </row>
    <row r="273" spans="4:193" x14ac:dyDescent="0.4">
      <c r="D273"/>
      <c r="H273"/>
      <c r="L273"/>
      <c r="P273" s="66"/>
      <c r="T273" s="66"/>
      <c r="X273"/>
      <c r="AB273"/>
      <c r="AF273"/>
      <c r="AJ273" s="66"/>
      <c r="AN273"/>
      <c r="AR273"/>
      <c r="AV273"/>
      <c r="AZ273"/>
      <c r="BD273"/>
      <c r="BH273" s="66"/>
      <c r="BL273"/>
      <c r="BP273"/>
      <c r="BT273" s="66"/>
      <c r="BX273" s="66"/>
      <c r="CB273" s="66"/>
      <c r="CF273" s="66"/>
      <c r="CJ273" s="66"/>
      <c r="CN273" s="66"/>
      <c r="CR273" s="66"/>
      <c r="CV273" s="66"/>
      <c r="CZ273" s="66"/>
      <c r="DD273" s="66"/>
      <c r="DH273" s="66"/>
      <c r="DL273" s="66"/>
      <c r="DP273" s="66"/>
      <c r="DU273" s="66"/>
      <c r="DZ273" s="66"/>
      <c r="EE273" s="66"/>
      <c r="EJ273" s="66"/>
      <c r="EO273" s="66"/>
      <c r="ET273" s="66"/>
      <c r="EY273" s="66"/>
      <c r="FD273" s="66"/>
      <c r="FI273" s="66"/>
      <c r="FJ273" s="52">
        <v>1</v>
      </c>
      <c r="FK273" t="s">
        <v>3258</v>
      </c>
      <c r="FM273" t="s">
        <v>2967</v>
      </c>
      <c r="FN273" s="15">
        <v>7</v>
      </c>
      <c r="FP273" s="6"/>
      <c r="FS273" s="15"/>
      <c r="FT273" s="52">
        <v>1</v>
      </c>
      <c r="FU273" s="6"/>
      <c r="FX273" s="15"/>
      <c r="FY273" s="52">
        <v>1</v>
      </c>
      <c r="FZ273" s="6" t="s">
        <v>3504</v>
      </c>
      <c r="GA273">
        <v>191</v>
      </c>
      <c r="GB273" s="6" t="s">
        <v>3140</v>
      </c>
      <c r="GC273" s="15">
        <v>7</v>
      </c>
      <c r="GD273" s="52">
        <v>1</v>
      </c>
      <c r="GE273" s="6" t="s">
        <v>3673</v>
      </c>
      <c r="GG273" s="6" t="s">
        <v>3417</v>
      </c>
      <c r="GH273" s="15">
        <v>6.5</v>
      </c>
      <c r="GK273" s="8"/>
    </row>
    <row r="274" spans="4:193" x14ac:dyDescent="0.4">
      <c r="D274"/>
      <c r="H274"/>
      <c r="L274"/>
      <c r="P274" s="66"/>
      <c r="T274" s="66"/>
      <c r="X274"/>
      <c r="AB274"/>
      <c r="AF274"/>
      <c r="AJ274" s="66"/>
      <c r="AN274"/>
      <c r="AR274"/>
      <c r="AV274"/>
      <c r="AZ274"/>
      <c r="BD274"/>
      <c r="BH274" s="66"/>
      <c r="BL274"/>
      <c r="BP274"/>
      <c r="BT274" s="66"/>
      <c r="BX274" s="66"/>
      <c r="CB274" s="66"/>
      <c r="CF274" s="66"/>
      <c r="CJ274" s="66"/>
      <c r="CN274" s="66"/>
      <c r="CR274" s="66"/>
      <c r="CV274" s="66"/>
      <c r="CZ274" s="66"/>
      <c r="DD274" s="66"/>
      <c r="DH274" s="66"/>
      <c r="DL274" s="66"/>
      <c r="DP274" s="66"/>
      <c r="DU274" s="66"/>
      <c r="DZ274" s="66"/>
      <c r="EE274" s="66"/>
      <c r="EJ274" s="66"/>
      <c r="EO274" s="66"/>
      <c r="ET274" s="66"/>
      <c r="EY274" s="66"/>
      <c r="FD274" s="66"/>
      <c r="FI274" s="66"/>
      <c r="FJ274" s="52">
        <v>2</v>
      </c>
      <c r="FK274" t="s">
        <v>3259</v>
      </c>
      <c r="FM274" t="s">
        <v>3140</v>
      </c>
      <c r="FN274" s="15">
        <v>5.5</v>
      </c>
      <c r="FP274" s="6"/>
      <c r="FS274" s="15"/>
      <c r="FT274" s="52">
        <v>2</v>
      </c>
      <c r="FU274" s="6"/>
      <c r="FX274" s="15"/>
      <c r="FY274" s="52">
        <v>2</v>
      </c>
      <c r="FZ274" s="6" t="s">
        <v>3505</v>
      </c>
      <c r="GA274">
        <v>222</v>
      </c>
      <c r="GB274" s="6" t="s">
        <v>2967</v>
      </c>
      <c r="GC274" s="15">
        <v>5</v>
      </c>
      <c r="GD274" s="52">
        <v>2</v>
      </c>
      <c r="GE274" s="6" t="s">
        <v>3505</v>
      </c>
      <c r="GF274" s="6">
        <v>427</v>
      </c>
      <c r="GG274" s="6" t="s">
        <v>2967</v>
      </c>
      <c r="GH274" s="15">
        <v>5</v>
      </c>
      <c r="GK274" s="8"/>
    </row>
    <row r="275" spans="4:193" x14ac:dyDescent="0.4">
      <c r="D275"/>
      <c r="H275"/>
      <c r="L275"/>
      <c r="P275" s="66"/>
      <c r="T275" s="66"/>
      <c r="X275"/>
      <c r="AB275"/>
      <c r="AF275"/>
      <c r="AJ275" s="66"/>
      <c r="AN275"/>
      <c r="AR275"/>
      <c r="AV275"/>
      <c r="AZ275"/>
      <c r="BD275"/>
      <c r="BH275" s="66"/>
      <c r="BL275"/>
      <c r="BP275"/>
      <c r="BT275" s="66"/>
      <c r="BX275" s="66"/>
      <c r="CB275" s="66"/>
      <c r="CF275" s="66"/>
      <c r="CJ275" s="66"/>
      <c r="CN275" s="66"/>
      <c r="CR275" s="66"/>
      <c r="CV275" s="66"/>
      <c r="CZ275" s="66"/>
      <c r="DD275" s="66"/>
      <c r="DH275" s="66"/>
      <c r="DL275" s="66"/>
      <c r="DP275" s="66"/>
      <c r="DU275" s="66"/>
      <c r="DZ275" s="66"/>
      <c r="EE275" s="66"/>
      <c r="EJ275" s="66"/>
      <c r="EO275" s="66"/>
      <c r="ET275" s="66"/>
      <c r="EY275" s="66"/>
      <c r="FD275" s="66"/>
      <c r="FI275" s="66"/>
      <c r="FJ275" s="52">
        <v>3</v>
      </c>
      <c r="FK275" t="s">
        <v>3260</v>
      </c>
      <c r="FM275" t="s">
        <v>3197</v>
      </c>
      <c r="FN275" s="15">
        <v>5</v>
      </c>
      <c r="FP275" s="6"/>
      <c r="FS275" s="15"/>
      <c r="FT275" s="52">
        <v>3</v>
      </c>
      <c r="FU275" s="6"/>
      <c r="FX275" s="15"/>
      <c r="FY275" s="52">
        <v>3</v>
      </c>
      <c r="FZ275" s="6" t="s">
        <v>3506</v>
      </c>
      <c r="GA275">
        <v>0</v>
      </c>
      <c r="GB275" s="6" t="s">
        <v>3512</v>
      </c>
      <c r="GC275" s="15">
        <v>5</v>
      </c>
      <c r="GD275" s="52">
        <v>3</v>
      </c>
      <c r="GE275" s="6" t="s">
        <v>3434</v>
      </c>
      <c r="GF275" s="6">
        <v>496</v>
      </c>
      <c r="GG275" s="6" t="s">
        <v>3290</v>
      </c>
      <c r="GH275" s="15">
        <v>4</v>
      </c>
      <c r="GK275" s="8"/>
    </row>
    <row r="276" spans="4:193" x14ac:dyDescent="0.4">
      <c r="D276"/>
      <c r="H276"/>
      <c r="L276"/>
      <c r="P276" s="66"/>
      <c r="T276" s="66"/>
      <c r="X276"/>
      <c r="AB276"/>
      <c r="AF276"/>
      <c r="AJ276" s="66"/>
      <c r="AN276"/>
      <c r="AR276"/>
      <c r="AV276"/>
      <c r="AZ276"/>
      <c r="BD276"/>
      <c r="BH276" s="66"/>
      <c r="BL276"/>
      <c r="BP276"/>
      <c r="BT276" s="66"/>
      <c r="BX276" s="66"/>
      <c r="CB276" s="66"/>
      <c r="CF276" s="66"/>
      <c r="CJ276" s="66"/>
      <c r="CN276" s="66"/>
      <c r="CR276" s="66"/>
      <c r="CV276" s="66"/>
      <c r="CZ276" s="66"/>
      <c r="DD276" s="66"/>
      <c r="DH276" s="66"/>
      <c r="DL276" s="66"/>
      <c r="DP276" s="66"/>
      <c r="DU276" s="66"/>
      <c r="DZ276" s="66"/>
      <c r="EE276" s="66"/>
      <c r="EJ276" s="66"/>
      <c r="EO276" s="66"/>
      <c r="ET276" s="66"/>
      <c r="EY276" s="66"/>
      <c r="FD276" s="66"/>
      <c r="FI276" s="66"/>
      <c r="FJ276" s="52">
        <v>4</v>
      </c>
      <c r="FK276" t="s">
        <v>3261</v>
      </c>
      <c r="FM276" s="6" t="s">
        <v>3290</v>
      </c>
      <c r="FN276" s="15">
        <v>4</v>
      </c>
      <c r="FP276" s="6"/>
      <c r="FS276" s="15"/>
      <c r="FT276" s="52">
        <v>4</v>
      </c>
      <c r="FU276" s="6"/>
      <c r="FX276" s="15"/>
      <c r="FY276" s="52">
        <v>4</v>
      </c>
      <c r="FZ276" s="6" t="s">
        <v>3507</v>
      </c>
      <c r="GA276">
        <v>271</v>
      </c>
      <c r="GB276" s="6" t="s">
        <v>3487</v>
      </c>
      <c r="GC276" s="15">
        <v>4</v>
      </c>
      <c r="GD276" s="122">
        <v>4</v>
      </c>
      <c r="GE276" s="133" t="s">
        <v>3674</v>
      </c>
      <c r="GF276" s="117"/>
      <c r="GG276" s="133" t="s">
        <v>1858</v>
      </c>
      <c r="GH276" s="118">
        <v>4</v>
      </c>
      <c r="GK276" s="8"/>
    </row>
    <row r="277" spans="4:193" x14ac:dyDescent="0.4">
      <c r="D277"/>
      <c r="H277"/>
      <c r="L277"/>
      <c r="P277" s="66"/>
      <c r="T277" s="66"/>
      <c r="X277"/>
      <c r="AB277"/>
      <c r="AF277"/>
      <c r="AJ277" s="66"/>
      <c r="AN277"/>
      <c r="AR277"/>
      <c r="AV277"/>
      <c r="AZ277"/>
      <c r="BD277"/>
      <c r="BH277" s="66"/>
      <c r="BL277"/>
      <c r="BP277"/>
      <c r="BT277" s="66"/>
      <c r="BX277" s="66"/>
      <c r="CB277" s="66"/>
      <c r="CF277" s="66"/>
      <c r="CJ277" s="66"/>
      <c r="CN277" s="66"/>
      <c r="CR277" s="66"/>
      <c r="CV277" s="66"/>
      <c r="CZ277" s="66"/>
      <c r="DD277" s="66"/>
      <c r="DH277" s="66"/>
      <c r="DL277" s="66"/>
      <c r="DP277" s="66"/>
      <c r="DU277" s="66"/>
      <c r="DZ277" s="66"/>
      <c r="EE277" s="66"/>
      <c r="EJ277" s="66"/>
      <c r="EO277" s="66"/>
      <c r="ET277" s="66"/>
      <c r="EY277" s="66"/>
      <c r="FD277" s="66"/>
      <c r="FI277" s="66"/>
      <c r="FJ277" s="52">
        <v>5</v>
      </c>
      <c r="FK277" t="s">
        <v>3262</v>
      </c>
      <c r="FM277" s="6" t="s">
        <v>3290</v>
      </c>
      <c r="FN277" s="15">
        <v>2.5</v>
      </c>
      <c r="FP277" s="6"/>
      <c r="FS277" s="15"/>
      <c r="FT277" s="52">
        <v>5</v>
      </c>
      <c r="FU277" s="6"/>
      <c r="FX277" s="15"/>
      <c r="FY277" s="52">
        <v>5</v>
      </c>
      <c r="FZ277" s="6" t="s">
        <v>3508</v>
      </c>
      <c r="GA277">
        <v>0</v>
      </c>
      <c r="GB277" s="6" t="s">
        <v>1686</v>
      </c>
      <c r="GC277" s="15">
        <v>3</v>
      </c>
      <c r="GD277" s="52">
        <v>5</v>
      </c>
      <c r="GE277" s="6" t="s">
        <v>3675</v>
      </c>
      <c r="GF277" s="6">
        <v>490</v>
      </c>
      <c r="GG277" s="6" t="s">
        <v>3435</v>
      </c>
      <c r="GH277" s="15">
        <v>3.5</v>
      </c>
      <c r="GK277" s="8"/>
    </row>
    <row r="278" spans="4:193" x14ac:dyDescent="0.4">
      <c r="D278"/>
      <c r="H278"/>
      <c r="L278"/>
      <c r="P278" s="66"/>
      <c r="T278" s="66"/>
      <c r="X278"/>
      <c r="AB278"/>
      <c r="AF278"/>
      <c r="AJ278" s="66"/>
      <c r="AN278"/>
      <c r="AR278"/>
      <c r="AV278"/>
      <c r="AZ278"/>
      <c r="BD278"/>
      <c r="BH278" s="66"/>
      <c r="BL278"/>
      <c r="BP278"/>
      <c r="BT278" s="66"/>
      <c r="BX278" s="66"/>
      <c r="CB278" s="66"/>
      <c r="CF278" s="66"/>
      <c r="CJ278" s="66"/>
      <c r="CN278" s="66"/>
      <c r="CR278" s="66"/>
      <c r="CV278" s="66"/>
      <c r="CZ278" s="66"/>
      <c r="DD278" s="66"/>
      <c r="DH278" s="66"/>
      <c r="DL278" s="66"/>
      <c r="DP278" s="66"/>
      <c r="DU278" s="66"/>
      <c r="DZ278" s="66"/>
      <c r="EE278" s="66"/>
      <c r="EJ278" s="66"/>
      <c r="EO278" s="66"/>
      <c r="ET278" s="66"/>
      <c r="EY278" s="66"/>
      <c r="FD278" s="66"/>
      <c r="FI278" s="66"/>
      <c r="FJ278" s="52">
        <v>6</v>
      </c>
      <c r="FK278" t="s">
        <v>3263</v>
      </c>
      <c r="FM278" t="s">
        <v>2172</v>
      </c>
      <c r="FN278" s="15">
        <v>2</v>
      </c>
      <c r="FP278" s="6"/>
      <c r="FS278" s="15"/>
      <c r="FT278" s="52">
        <v>6</v>
      </c>
      <c r="FU278" s="6"/>
      <c r="FX278" s="15"/>
      <c r="FY278" s="52">
        <v>6</v>
      </c>
      <c r="FZ278" s="6" t="s">
        <v>3509</v>
      </c>
      <c r="GA278">
        <v>0</v>
      </c>
      <c r="GB278" s="6" t="s">
        <v>2078</v>
      </c>
      <c r="GC278" s="15">
        <v>2</v>
      </c>
      <c r="GD278" s="52">
        <v>6</v>
      </c>
      <c r="GE278" s="6" t="s">
        <v>3676</v>
      </c>
      <c r="GF278" s="6">
        <v>475</v>
      </c>
      <c r="GG278" s="6" t="s">
        <v>3621</v>
      </c>
      <c r="GH278" s="15">
        <v>3</v>
      </c>
      <c r="GK278" s="8"/>
    </row>
    <row r="279" spans="4:193" x14ac:dyDescent="0.4">
      <c r="D279"/>
      <c r="H279"/>
      <c r="L279"/>
      <c r="P279" s="66"/>
      <c r="T279" s="66"/>
      <c r="X279"/>
      <c r="AB279"/>
      <c r="AF279"/>
      <c r="AJ279" s="66"/>
      <c r="AN279"/>
      <c r="AR279"/>
      <c r="AV279"/>
      <c r="AZ279"/>
      <c r="BD279"/>
      <c r="BH279" s="66"/>
      <c r="BL279"/>
      <c r="BP279"/>
      <c r="BT279" s="66"/>
      <c r="BX279" s="66"/>
      <c r="CB279" s="66"/>
      <c r="CF279" s="66"/>
      <c r="CJ279" s="66"/>
      <c r="CN279" s="66"/>
      <c r="CR279" s="66"/>
      <c r="CV279" s="66"/>
      <c r="CZ279" s="66"/>
      <c r="DD279" s="66"/>
      <c r="DH279" s="66"/>
      <c r="DL279" s="66"/>
      <c r="DP279" s="66"/>
      <c r="DU279" s="66"/>
      <c r="DZ279" s="66"/>
      <c r="EE279" s="66"/>
      <c r="EJ279" s="66"/>
      <c r="EO279" s="66"/>
      <c r="ET279" s="66"/>
      <c r="EY279" s="66"/>
      <c r="FD279" s="66"/>
      <c r="FI279" s="66"/>
      <c r="FJ279" s="52">
        <v>7</v>
      </c>
      <c r="FK279" t="s">
        <v>3264</v>
      </c>
      <c r="FM279" t="s">
        <v>3197</v>
      </c>
      <c r="FN279" s="15">
        <v>2</v>
      </c>
      <c r="FP279" s="6"/>
      <c r="FS279" s="15"/>
      <c r="FT279" s="52">
        <v>7</v>
      </c>
      <c r="FU279" s="6"/>
      <c r="FX279" s="15"/>
      <c r="FY279" s="52">
        <v>7</v>
      </c>
      <c r="FZ279" s="6" t="s">
        <v>3510</v>
      </c>
      <c r="GA279">
        <v>0</v>
      </c>
      <c r="GB279" s="6" t="s">
        <v>2979</v>
      </c>
      <c r="GC279" s="15">
        <v>1</v>
      </c>
      <c r="GD279" s="52">
        <v>7</v>
      </c>
      <c r="GE279" s="6" t="s">
        <v>3436</v>
      </c>
      <c r="GF279" s="6">
        <v>491</v>
      </c>
      <c r="GG279" s="6" t="s">
        <v>2006</v>
      </c>
      <c r="GH279" s="15">
        <v>2</v>
      </c>
      <c r="GK279" s="8"/>
    </row>
    <row r="280" spans="4:193" x14ac:dyDescent="0.4">
      <c r="D280"/>
      <c r="H280"/>
      <c r="L280"/>
      <c r="P280" s="66"/>
      <c r="T280" s="66"/>
      <c r="X280"/>
      <c r="AB280"/>
      <c r="AF280"/>
      <c r="AJ280" s="66"/>
      <c r="AN280"/>
      <c r="AR280"/>
      <c r="AV280"/>
      <c r="AZ280"/>
      <c r="BD280"/>
      <c r="BH280" s="66"/>
      <c r="BL280"/>
      <c r="BP280"/>
      <c r="BT280" s="66"/>
      <c r="BX280" s="66"/>
      <c r="CB280" s="66"/>
      <c r="CF280" s="66"/>
      <c r="CJ280" s="66"/>
      <c r="CN280" s="66"/>
      <c r="CR280" s="66"/>
      <c r="CV280" s="66"/>
      <c r="CZ280" s="66"/>
      <c r="DD280" s="66"/>
      <c r="DH280" s="66"/>
      <c r="DL280" s="66"/>
      <c r="DP280" s="66"/>
      <c r="DU280" s="66"/>
      <c r="DZ280" s="66"/>
      <c r="EE280" s="66"/>
      <c r="EJ280" s="66"/>
      <c r="EO280" s="66"/>
      <c r="ET280" s="66"/>
      <c r="EY280" s="66"/>
      <c r="FD280" s="66"/>
      <c r="FI280" s="66"/>
      <c r="FJ280" s="52"/>
      <c r="FN280" s="15"/>
      <c r="FP280" s="6"/>
      <c r="FS280" s="15"/>
      <c r="FT280" s="52"/>
      <c r="FU280" s="6"/>
      <c r="FX280" s="15"/>
      <c r="FY280" s="52">
        <v>8</v>
      </c>
      <c r="FZ280" s="6" t="s">
        <v>3511</v>
      </c>
      <c r="GA280">
        <v>0</v>
      </c>
      <c r="GB280" s="6" t="s">
        <v>3513</v>
      </c>
      <c r="GC280" s="15">
        <v>1</v>
      </c>
      <c r="GD280" s="52">
        <v>8</v>
      </c>
      <c r="GE280" s="6" t="s">
        <v>3677</v>
      </c>
      <c r="GF280" s="6">
        <v>446</v>
      </c>
      <c r="GG280" s="6" t="s">
        <v>2078</v>
      </c>
      <c r="GH280" s="15">
        <v>0</v>
      </c>
      <c r="GK280" s="8"/>
    </row>
    <row r="281" spans="4:193" x14ac:dyDescent="0.4">
      <c r="D281"/>
      <c r="H281"/>
      <c r="L281"/>
      <c r="P281" s="66"/>
      <c r="T281" s="66"/>
      <c r="X281"/>
      <c r="AB281"/>
      <c r="AF281"/>
      <c r="AJ281" s="66"/>
      <c r="AN281"/>
      <c r="AR281"/>
      <c r="AV281"/>
      <c r="AZ281"/>
      <c r="BD281"/>
      <c r="BH281" s="66"/>
      <c r="BL281"/>
      <c r="BP281"/>
      <c r="BT281" s="66"/>
      <c r="BX281" s="66"/>
      <c r="CB281" s="66"/>
      <c r="CF281" s="66"/>
      <c r="CJ281" s="66"/>
      <c r="CN281" s="66"/>
      <c r="CR281" s="66"/>
      <c r="CV281" s="66"/>
      <c r="CZ281" s="66"/>
      <c r="DD281" s="66"/>
      <c r="DH281" s="66"/>
      <c r="DL281" s="66"/>
      <c r="DP281" s="66"/>
      <c r="DU281" s="66"/>
      <c r="DZ281" s="66"/>
      <c r="EE281" s="66"/>
      <c r="EJ281" s="66"/>
      <c r="EO281" s="66"/>
      <c r="ET281" s="66"/>
      <c r="EY281" s="66"/>
      <c r="FD281" s="66"/>
      <c r="FI281" s="66"/>
      <c r="FJ281" s="52"/>
      <c r="FN281" s="15"/>
      <c r="FP281" s="6"/>
      <c r="FS281" s="15"/>
      <c r="FT281" s="52"/>
      <c r="FX281" s="15"/>
      <c r="FY281" s="52"/>
      <c r="GC281" s="15"/>
      <c r="GD281" s="52"/>
      <c r="GH281" s="15"/>
      <c r="GK281" s="8"/>
    </row>
    <row r="282" spans="4:193" x14ac:dyDescent="0.4">
      <c r="D282"/>
      <c r="H282"/>
      <c r="L282"/>
      <c r="P282" s="66"/>
      <c r="T282" s="66"/>
      <c r="X282"/>
      <c r="AB282"/>
      <c r="AF282"/>
      <c r="AJ282" s="66"/>
      <c r="AN282"/>
      <c r="AR282"/>
      <c r="AV282"/>
      <c r="AZ282"/>
      <c r="BD282"/>
      <c r="BH282" s="66"/>
      <c r="BL282"/>
      <c r="BP282"/>
      <c r="BT282" s="66"/>
      <c r="BX282" s="66"/>
      <c r="CB282" s="66"/>
      <c r="CF282" s="66"/>
      <c r="CJ282" s="66"/>
      <c r="CN282" s="66"/>
      <c r="CR282" s="66"/>
      <c r="CV282" s="66"/>
      <c r="CZ282" s="66"/>
      <c r="DD282" s="66"/>
      <c r="DH282" s="66"/>
      <c r="DL282" s="66"/>
      <c r="DP282" s="66"/>
      <c r="DU282" s="66"/>
      <c r="DZ282" s="66"/>
      <c r="EE282" s="66"/>
      <c r="EJ282" s="66"/>
      <c r="EO282" s="66"/>
      <c r="ET282" s="66"/>
      <c r="EY282" s="66"/>
      <c r="FD282" s="66"/>
      <c r="FI282" s="66"/>
      <c r="FJ282" s="52"/>
      <c r="FK282" s="1" t="s">
        <v>3273</v>
      </c>
      <c r="FN282" s="15"/>
      <c r="FP282" s="6"/>
      <c r="FS282" s="15"/>
      <c r="FT282" s="52"/>
      <c r="FU282" s="1" t="s">
        <v>3273</v>
      </c>
      <c r="FX282" s="15"/>
      <c r="FY282" s="52"/>
      <c r="FZ282" s="1" t="s">
        <v>3273</v>
      </c>
      <c r="GC282" s="15"/>
      <c r="GD282" s="52"/>
      <c r="GE282" s="1" t="s">
        <v>3273</v>
      </c>
      <c r="GH282" s="15"/>
      <c r="GK282" s="8"/>
    </row>
    <row r="283" spans="4:193" x14ac:dyDescent="0.4">
      <c r="D283"/>
      <c r="H283"/>
      <c r="L283"/>
      <c r="P283" s="66"/>
      <c r="T283" s="66"/>
      <c r="X283"/>
      <c r="AB283"/>
      <c r="AF283"/>
      <c r="AJ283" s="66"/>
      <c r="AN283"/>
      <c r="AR283"/>
      <c r="AV283"/>
      <c r="AZ283"/>
      <c r="BD283"/>
      <c r="BH283" s="66"/>
      <c r="BL283"/>
      <c r="BP283"/>
      <c r="BT283" s="66"/>
      <c r="BX283" s="66"/>
      <c r="CB283" s="66"/>
      <c r="CF283" s="66"/>
      <c r="CJ283" s="66"/>
      <c r="CN283" s="66"/>
      <c r="CR283" s="66"/>
      <c r="CV283" s="66"/>
      <c r="CZ283" s="66"/>
      <c r="DD283" s="66"/>
      <c r="DH283" s="66"/>
      <c r="DL283" s="66"/>
      <c r="DP283" s="66"/>
      <c r="DU283" s="66"/>
      <c r="DZ283" s="66"/>
      <c r="EE283" s="66"/>
      <c r="EJ283" s="66"/>
      <c r="EO283" s="66"/>
      <c r="ET283" s="66"/>
      <c r="EY283" s="66"/>
      <c r="FD283" s="66"/>
      <c r="FI283" s="66"/>
      <c r="FJ283" s="52">
        <v>1</v>
      </c>
      <c r="FK283" t="s">
        <v>3274</v>
      </c>
      <c r="FM283" s="6" t="s">
        <v>1681</v>
      </c>
      <c r="FN283" s="15">
        <v>6</v>
      </c>
      <c r="FP283" s="6"/>
      <c r="FS283" s="15"/>
      <c r="FT283" s="52">
        <v>1</v>
      </c>
      <c r="FU283" s="6"/>
      <c r="FX283" s="15"/>
      <c r="FY283" s="52">
        <v>1</v>
      </c>
      <c r="FZ283" s="6" t="s">
        <v>3522</v>
      </c>
      <c r="GA283">
        <v>0</v>
      </c>
      <c r="GB283" s="6" t="s">
        <v>3529</v>
      </c>
      <c r="GC283" s="15">
        <v>6.5</v>
      </c>
      <c r="GD283" s="52">
        <v>1</v>
      </c>
      <c r="GE283" s="6" t="s">
        <v>3683</v>
      </c>
      <c r="GG283" s="6" t="s">
        <v>2006</v>
      </c>
      <c r="GH283" s="15">
        <v>5</v>
      </c>
      <c r="GK283" s="8"/>
    </row>
    <row r="284" spans="4:193" x14ac:dyDescent="0.4">
      <c r="D284"/>
      <c r="H284"/>
      <c r="L284"/>
      <c r="P284" s="66"/>
      <c r="T284" s="66"/>
      <c r="X284"/>
      <c r="AB284"/>
      <c r="AF284"/>
      <c r="AJ284" s="66"/>
      <c r="AN284"/>
      <c r="AR284"/>
      <c r="AV284"/>
      <c r="AZ284"/>
      <c r="BD284"/>
      <c r="BH284" s="66"/>
      <c r="BL284"/>
      <c r="BP284"/>
      <c r="BT284" s="66"/>
      <c r="BX284" s="66"/>
      <c r="CB284" s="66"/>
      <c r="CF284" s="66"/>
      <c r="CJ284" s="66"/>
      <c r="CN284" s="66"/>
      <c r="CR284" s="66"/>
      <c r="CV284" s="66"/>
      <c r="CZ284" s="66"/>
      <c r="DD284" s="66"/>
      <c r="DH284" s="66"/>
      <c r="DL284" s="66"/>
      <c r="DP284" s="66"/>
      <c r="DU284" s="66"/>
      <c r="DZ284" s="66"/>
      <c r="EE284" s="66"/>
      <c r="EJ284" s="66"/>
      <c r="EO284" s="66"/>
      <c r="ET284" s="66"/>
      <c r="EY284" s="66"/>
      <c r="FD284" s="66"/>
      <c r="FI284" s="66"/>
      <c r="FJ284" s="52">
        <v>2</v>
      </c>
      <c r="FK284" t="s">
        <v>3275</v>
      </c>
      <c r="FM284" t="s">
        <v>3140</v>
      </c>
      <c r="FN284" s="15">
        <v>6</v>
      </c>
      <c r="FP284" s="6"/>
      <c r="FS284" s="15"/>
      <c r="FT284" s="52">
        <v>2</v>
      </c>
      <c r="FU284" s="6"/>
      <c r="FX284" s="15"/>
      <c r="FY284" s="52">
        <v>2</v>
      </c>
      <c r="FZ284" s="6" t="s">
        <v>3523</v>
      </c>
      <c r="GA284">
        <v>100</v>
      </c>
      <c r="GB284" s="6" t="s">
        <v>2979</v>
      </c>
      <c r="GC284" s="15">
        <v>5</v>
      </c>
      <c r="GD284" s="52">
        <v>2</v>
      </c>
      <c r="GE284" s="6" t="s">
        <v>3684</v>
      </c>
      <c r="GF284" s="6">
        <v>363</v>
      </c>
      <c r="GG284" s="6" t="s">
        <v>3581</v>
      </c>
      <c r="GH284" s="15">
        <v>5</v>
      </c>
      <c r="GK284" s="8"/>
    </row>
    <row r="285" spans="4:193" x14ac:dyDescent="0.4">
      <c r="D285"/>
      <c r="H285"/>
      <c r="L285"/>
      <c r="P285" s="66"/>
      <c r="T285" s="66"/>
      <c r="X285"/>
      <c r="AB285"/>
      <c r="AF285"/>
      <c r="AJ285" s="66"/>
      <c r="AN285"/>
      <c r="AR285"/>
      <c r="AV285"/>
      <c r="AZ285"/>
      <c r="BD285"/>
      <c r="BH285" s="66"/>
      <c r="BL285"/>
      <c r="BP285"/>
      <c r="BT285" s="66"/>
      <c r="BX285" s="66"/>
      <c r="CB285" s="66"/>
      <c r="CF285" s="66"/>
      <c r="CJ285" s="66"/>
      <c r="CN285" s="66"/>
      <c r="CR285" s="66"/>
      <c r="CV285" s="66"/>
      <c r="CZ285" s="66"/>
      <c r="DD285" s="66"/>
      <c r="DH285" s="66"/>
      <c r="DL285" s="66"/>
      <c r="DP285" s="66"/>
      <c r="DU285" s="66"/>
      <c r="DZ285" s="66"/>
      <c r="EE285" s="66"/>
      <c r="EJ285" s="66"/>
      <c r="EO285" s="66"/>
      <c r="ET285" s="66"/>
      <c r="EY285" s="66"/>
      <c r="FD285" s="66"/>
      <c r="FI285" s="66"/>
      <c r="FJ285" s="52">
        <v>3</v>
      </c>
      <c r="FK285" t="s">
        <v>3276</v>
      </c>
      <c r="FM285" t="s">
        <v>2172</v>
      </c>
      <c r="FN285" s="15">
        <v>5.5</v>
      </c>
      <c r="FP285" s="6"/>
      <c r="FS285" s="15"/>
      <c r="FT285" s="52">
        <v>3</v>
      </c>
      <c r="FU285" s="6"/>
      <c r="FX285" s="15"/>
      <c r="FY285" s="52">
        <v>3</v>
      </c>
      <c r="FZ285" s="6" t="s">
        <v>3524</v>
      </c>
      <c r="GA285">
        <v>100</v>
      </c>
      <c r="GB285" s="6" t="s">
        <v>3530</v>
      </c>
      <c r="GC285" s="15">
        <v>4.5</v>
      </c>
      <c r="GD285" s="52">
        <v>3</v>
      </c>
      <c r="GE285" s="6" t="s">
        <v>3685</v>
      </c>
      <c r="GF285" s="6">
        <v>367</v>
      </c>
      <c r="GG285" s="6" t="s">
        <v>3297</v>
      </c>
      <c r="GH285" s="15">
        <v>5</v>
      </c>
      <c r="GK285" s="8"/>
    </row>
    <row r="286" spans="4:193" x14ac:dyDescent="0.4">
      <c r="D286"/>
      <c r="H286"/>
      <c r="L286"/>
      <c r="P286" s="66"/>
      <c r="T286" s="66"/>
      <c r="X286"/>
      <c r="AB286"/>
      <c r="AF286"/>
      <c r="AJ286" s="66"/>
      <c r="AN286"/>
      <c r="AR286"/>
      <c r="AV286"/>
      <c r="AZ286"/>
      <c r="BD286"/>
      <c r="BH286" s="66"/>
      <c r="BL286"/>
      <c r="BP286"/>
      <c r="BT286" s="66"/>
      <c r="BX286" s="66"/>
      <c r="CB286" s="66"/>
      <c r="CF286" s="66"/>
      <c r="CJ286" s="66"/>
      <c r="CN286" s="66"/>
      <c r="CR286" s="66"/>
      <c r="CV286" s="66"/>
      <c r="CZ286" s="66"/>
      <c r="DD286" s="66"/>
      <c r="DH286" s="66"/>
      <c r="DL286" s="66"/>
      <c r="DP286" s="66"/>
      <c r="DU286" s="66"/>
      <c r="DZ286" s="66"/>
      <c r="EE286" s="66"/>
      <c r="EJ286" s="66"/>
      <c r="EO286" s="66"/>
      <c r="ET286" s="66"/>
      <c r="EY286" s="66"/>
      <c r="FD286" s="66"/>
      <c r="FI286" s="66"/>
      <c r="FJ286" s="52">
        <v>4</v>
      </c>
      <c r="FK286" t="s">
        <v>3277</v>
      </c>
      <c r="FM286" s="6" t="s">
        <v>3290</v>
      </c>
      <c r="FN286" s="15">
        <v>4</v>
      </c>
      <c r="FP286" s="6"/>
      <c r="FS286" s="15"/>
      <c r="FT286" s="52">
        <v>4</v>
      </c>
      <c r="FU286" s="6"/>
      <c r="FX286" s="15"/>
      <c r="FY286" s="52">
        <v>4</v>
      </c>
      <c r="FZ286" s="6" t="s">
        <v>3525</v>
      </c>
      <c r="GA286">
        <v>0</v>
      </c>
      <c r="GB286" s="6" t="s">
        <v>2160</v>
      </c>
      <c r="GC286" s="15">
        <v>4</v>
      </c>
      <c r="GD286" s="52">
        <v>4</v>
      </c>
      <c r="GE286" s="6" t="s">
        <v>3686</v>
      </c>
      <c r="GF286" s="6">
        <v>354</v>
      </c>
      <c r="GG286" s="6" t="s">
        <v>3581</v>
      </c>
      <c r="GH286" s="15">
        <v>4</v>
      </c>
      <c r="GK286" s="8"/>
    </row>
    <row r="287" spans="4:193" x14ac:dyDescent="0.4">
      <c r="D287"/>
      <c r="H287"/>
      <c r="L287"/>
      <c r="P287" s="66"/>
      <c r="T287" s="66"/>
      <c r="X287"/>
      <c r="AB287"/>
      <c r="AF287"/>
      <c r="AJ287" s="66"/>
      <c r="AN287"/>
      <c r="AR287"/>
      <c r="AV287"/>
      <c r="AZ287"/>
      <c r="BD287"/>
      <c r="BH287" s="66"/>
      <c r="BL287"/>
      <c r="BP287"/>
      <c r="BT287" s="66"/>
      <c r="BX287" s="66"/>
      <c r="CB287" s="66"/>
      <c r="CF287" s="66"/>
      <c r="CJ287" s="66"/>
      <c r="CN287" s="66"/>
      <c r="CR287" s="66"/>
      <c r="CV287" s="66"/>
      <c r="CZ287" s="66"/>
      <c r="DD287" s="66"/>
      <c r="DH287" s="66"/>
      <c r="DL287" s="66"/>
      <c r="DP287" s="66"/>
      <c r="DU287" s="66"/>
      <c r="DZ287" s="66"/>
      <c r="EE287" s="66"/>
      <c r="EJ287" s="66"/>
      <c r="EO287" s="66"/>
      <c r="ET287" s="66"/>
      <c r="EY287" s="66"/>
      <c r="FD287" s="66"/>
      <c r="FI287" s="66"/>
      <c r="FJ287" s="52">
        <v>5</v>
      </c>
      <c r="FK287" t="s">
        <v>3278</v>
      </c>
      <c r="FM287" s="6" t="s">
        <v>2078</v>
      </c>
      <c r="FN287" s="15">
        <v>2.5</v>
      </c>
      <c r="FP287" s="6"/>
      <c r="FS287" s="15"/>
      <c r="FT287" s="52">
        <v>5</v>
      </c>
      <c r="FU287" s="6"/>
      <c r="FX287" s="15"/>
      <c r="FY287" s="52">
        <v>5</v>
      </c>
      <c r="FZ287" s="6" t="s">
        <v>3526</v>
      </c>
      <c r="GA287">
        <v>0</v>
      </c>
      <c r="GB287" s="6" t="s">
        <v>3462</v>
      </c>
      <c r="GC287" s="15">
        <v>3.5</v>
      </c>
      <c r="GD287" s="52">
        <v>5</v>
      </c>
      <c r="GE287" s="6" t="s">
        <v>3687</v>
      </c>
      <c r="GG287" s="6" t="s">
        <v>3297</v>
      </c>
      <c r="GH287" s="15">
        <v>3</v>
      </c>
      <c r="GK287" s="8"/>
    </row>
    <row r="288" spans="4:193" x14ac:dyDescent="0.4">
      <c r="D288"/>
      <c r="H288"/>
      <c r="L288"/>
      <c r="P288" s="66"/>
      <c r="T288" s="66"/>
      <c r="X288"/>
      <c r="AB288"/>
      <c r="AF288"/>
      <c r="AJ288" s="66"/>
      <c r="AN288"/>
      <c r="AR288"/>
      <c r="AV288"/>
      <c r="AZ288"/>
      <c r="BD288"/>
      <c r="BH288" s="66"/>
      <c r="BL288"/>
      <c r="BP288"/>
      <c r="BT288" s="66"/>
      <c r="BX288" s="66"/>
      <c r="CB288" s="66"/>
      <c r="CF288" s="66"/>
      <c r="CJ288" s="66"/>
      <c r="CN288" s="66"/>
      <c r="CR288" s="66"/>
      <c r="CV288" s="66"/>
      <c r="CZ288" s="66"/>
      <c r="DD288" s="66"/>
      <c r="DH288" s="66"/>
      <c r="DL288" s="66"/>
      <c r="DP288" s="66"/>
      <c r="DU288" s="66"/>
      <c r="DZ288" s="66"/>
      <c r="EE288" s="66"/>
      <c r="EJ288" s="66"/>
      <c r="EO288" s="66"/>
      <c r="ET288" s="66"/>
      <c r="EY288" s="66"/>
      <c r="FD288" s="66"/>
      <c r="FI288" s="66"/>
      <c r="FJ288" s="52">
        <v>6</v>
      </c>
      <c r="FK288" t="s">
        <v>3279</v>
      </c>
      <c r="FM288" s="6" t="s">
        <v>1316</v>
      </c>
      <c r="FN288" s="15">
        <v>2.5</v>
      </c>
      <c r="FP288" s="6"/>
      <c r="FS288" s="15"/>
      <c r="FT288" s="52">
        <v>6</v>
      </c>
      <c r="FU288" s="6"/>
      <c r="FX288" s="15"/>
      <c r="FY288" s="52">
        <v>6</v>
      </c>
      <c r="FZ288" s="6" t="s">
        <v>3527</v>
      </c>
      <c r="GA288">
        <v>0</v>
      </c>
      <c r="GB288" s="6" t="s">
        <v>1366</v>
      </c>
      <c r="GC288" s="15">
        <v>3</v>
      </c>
      <c r="GD288" s="52">
        <v>6</v>
      </c>
      <c r="GE288" s="6" t="s">
        <v>3688</v>
      </c>
      <c r="GG288" s="6" t="s">
        <v>2078</v>
      </c>
      <c r="GH288" s="15">
        <v>3</v>
      </c>
      <c r="GK288" s="8"/>
    </row>
    <row r="289" spans="4:193" x14ac:dyDescent="0.4">
      <c r="D289"/>
      <c r="H289"/>
      <c r="L289"/>
      <c r="P289" s="66"/>
      <c r="T289" s="66"/>
      <c r="X289"/>
      <c r="AB289"/>
      <c r="AF289"/>
      <c r="AJ289" s="66"/>
      <c r="AN289"/>
      <c r="AR289"/>
      <c r="AV289"/>
      <c r="AZ289"/>
      <c r="BD289"/>
      <c r="BH289" s="66"/>
      <c r="BL289"/>
      <c r="BP289"/>
      <c r="BT289" s="66"/>
      <c r="BX289" s="66"/>
      <c r="CB289" s="66"/>
      <c r="CF289" s="66"/>
      <c r="CJ289" s="66"/>
      <c r="CN289" s="66"/>
      <c r="CR289" s="66"/>
      <c r="CV289" s="66"/>
      <c r="CZ289" s="66"/>
      <c r="DD289" s="66"/>
      <c r="DH289" s="66"/>
      <c r="DL289" s="66"/>
      <c r="DP289" s="66"/>
      <c r="DU289" s="66"/>
      <c r="DZ289" s="66"/>
      <c r="EE289" s="66"/>
      <c r="EJ289" s="66"/>
      <c r="EO289" s="66"/>
      <c r="ET289" s="66"/>
      <c r="EY289" s="66"/>
      <c r="FD289" s="66"/>
      <c r="FI289" s="66"/>
      <c r="FJ289" s="52">
        <v>7</v>
      </c>
      <c r="FK289" t="s">
        <v>3280</v>
      </c>
      <c r="FM289" s="6" t="s">
        <v>3290</v>
      </c>
      <c r="FN289" s="15">
        <v>1</v>
      </c>
      <c r="FP289" s="6"/>
      <c r="FS289" s="15"/>
      <c r="FT289" s="52">
        <v>7</v>
      </c>
      <c r="FU289" s="6"/>
      <c r="FX289" s="15"/>
      <c r="FY289" s="52">
        <v>7</v>
      </c>
      <c r="FZ289" s="6" t="s">
        <v>3528</v>
      </c>
      <c r="GA289">
        <v>160</v>
      </c>
      <c r="GB289" s="6" t="s">
        <v>3487</v>
      </c>
      <c r="GC289" s="15">
        <v>1.5</v>
      </c>
      <c r="GD289" s="52">
        <v>7</v>
      </c>
      <c r="GE289" s="6" t="s">
        <v>3689</v>
      </c>
      <c r="GF289" s="6">
        <v>401</v>
      </c>
      <c r="GG289" s="6" t="s">
        <v>3290</v>
      </c>
      <c r="GH289" s="15">
        <v>2</v>
      </c>
      <c r="GK289" s="8"/>
    </row>
    <row r="290" spans="4:193" ht="12.6" thickBot="1" x14ac:dyDescent="0.45">
      <c r="D290"/>
      <c r="H290"/>
      <c r="L290"/>
      <c r="P290" s="66"/>
      <c r="T290" s="66"/>
      <c r="X290"/>
      <c r="AB290"/>
      <c r="AF290"/>
      <c r="AJ290" s="66"/>
      <c r="AN290"/>
      <c r="AR290"/>
      <c r="AV290"/>
      <c r="AZ290"/>
      <c r="BD290"/>
      <c r="BH290" s="66"/>
      <c r="BL290"/>
      <c r="BP290"/>
      <c r="BT290" s="66"/>
      <c r="BX290" s="66"/>
      <c r="CB290" s="66"/>
      <c r="CF290" s="66"/>
      <c r="CJ290" s="66"/>
      <c r="CN290" s="66"/>
      <c r="CR290" s="66"/>
      <c r="CV290" s="66"/>
      <c r="CZ290" s="66"/>
      <c r="DD290" s="66"/>
      <c r="DH290" s="66"/>
      <c r="DL290" s="66"/>
      <c r="DP290" s="66"/>
      <c r="DU290" s="66"/>
      <c r="DZ290" s="66"/>
      <c r="EE290" s="66"/>
      <c r="EJ290" s="66"/>
      <c r="EO290" s="66"/>
      <c r="ET290" s="66"/>
      <c r="EY290" s="66"/>
      <c r="FD290" s="66"/>
      <c r="FI290" s="66"/>
      <c r="FJ290" s="64">
        <v>8</v>
      </c>
      <c r="FK290" s="112" t="s">
        <v>3281</v>
      </c>
      <c r="FL290" s="19"/>
      <c r="FM290" s="112" t="s">
        <v>3290</v>
      </c>
      <c r="FN290" s="20">
        <v>0.5</v>
      </c>
      <c r="FP290" s="6"/>
      <c r="FS290" s="15"/>
      <c r="FT290" s="64">
        <v>8</v>
      </c>
      <c r="FU290" s="112"/>
      <c r="FV290" s="19"/>
      <c r="FW290" s="112"/>
      <c r="FX290" s="20"/>
      <c r="FY290" s="64">
        <v>8</v>
      </c>
      <c r="FZ290" s="112"/>
      <c r="GA290" s="19"/>
      <c r="GB290" s="112"/>
      <c r="GC290" s="20"/>
      <c r="GD290" s="52">
        <v>8</v>
      </c>
      <c r="GE290" s="6" t="s">
        <v>3690</v>
      </c>
      <c r="GF290">
        <v>395</v>
      </c>
      <c r="GG290" s="6" t="s">
        <v>3140</v>
      </c>
      <c r="GH290" s="15">
        <v>1</v>
      </c>
      <c r="GK290" s="8"/>
    </row>
    <row r="291" spans="4:193" x14ac:dyDescent="0.4">
      <c r="D291"/>
      <c r="H291"/>
      <c r="L291"/>
      <c r="P291" s="66"/>
      <c r="T291" s="66"/>
      <c r="X291"/>
      <c r="AB291"/>
      <c r="AF291"/>
      <c r="AJ291" s="66"/>
      <c r="AN291"/>
      <c r="AR291"/>
      <c r="AV291"/>
      <c r="AZ291"/>
      <c r="BD291"/>
      <c r="BH291" s="66"/>
      <c r="BL291"/>
      <c r="BP291"/>
      <c r="BT291" s="66"/>
      <c r="BX291" s="66"/>
      <c r="CB291" s="66"/>
      <c r="CF291" s="66"/>
      <c r="CJ291" s="66"/>
      <c r="CN291" s="66"/>
      <c r="CR291" s="66"/>
      <c r="CV291" s="66"/>
      <c r="CZ291" s="66"/>
      <c r="DD291" s="66"/>
      <c r="DH291" s="66"/>
      <c r="DL291" s="66"/>
      <c r="DP291" s="66"/>
      <c r="DU291" s="66"/>
      <c r="DZ291" s="66"/>
      <c r="EE291" s="66"/>
      <c r="EJ291" s="66"/>
      <c r="EO291" s="66"/>
      <c r="ET291" s="66"/>
      <c r="EY291" s="66"/>
      <c r="FD291" s="66"/>
      <c r="FI291" s="66"/>
      <c r="FN291" s="66"/>
      <c r="FS291" s="66"/>
      <c r="FX291" s="66"/>
      <c r="GC291" s="66"/>
      <c r="GD291" s="52"/>
      <c r="GH291" s="15"/>
      <c r="GK291" s="8"/>
    </row>
    <row r="292" spans="4:193" x14ac:dyDescent="0.4">
      <c r="D292"/>
      <c r="H292"/>
      <c r="L292"/>
      <c r="P292" s="66"/>
      <c r="T292" s="66"/>
      <c r="X292"/>
      <c r="AB292"/>
      <c r="AF292"/>
      <c r="AJ292" s="66"/>
      <c r="AN292"/>
      <c r="AR292"/>
      <c r="AV292"/>
      <c r="AZ292"/>
      <c r="BD292"/>
      <c r="BH292" s="66"/>
      <c r="BL292"/>
      <c r="BP292"/>
      <c r="BT292" s="66"/>
      <c r="BX292" s="66"/>
      <c r="CB292" s="66"/>
      <c r="CF292" s="66"/>
      <c r="CJ292" s="66"/>
      <c r="CN292" s="66"/>
      <c r="CR292" s="66"/>
      <c r="CV292" s="66"/>
      <c r="CZ292" s="66"/>
      <c r="DD292" s="66"/>
      <c r="DH292" s="66"/>
      <c r="DL292" s="66"/>
      <c r="DP292" s="66"/>
      <c r="DU292" s="66"/>
      <c r="DZ292" s="66"/>
      <c r="EE292" s="66"/>
      <c r="EJ292" s="66"/>
      <c r="EO292" s="66"/>
      <c r="ET292" s="66"/>
      <c r="EY292" s="66"/>
      <c r="FD292" s="66"/>
      <c r="FI292" s="66"/>
      <c r="FN292" s="66"/>
      <c r="FS292" s="66"/>
      <c r="FX292" s="66"/>
      <c r="GC292" s="66"/>
      <c r="GD292" s="52"/>
      <c r="GE292" s="1" t="s">
        <v>3699</v>
      </c>
      <c r="GH292" s="15"/>
      <c r="GK292" s="8"/>
    </row>
    <row r="293" spans="4:193" x14ac:dyDescent="0.4">
      <c r="D293"/>
      <c r="H293"/>
      <c r="L293"/>
      <c r="P293" s="66"/>
      <c r="T293" s="66"/>
      <c r="X293"/>
      <c r="AB293"/>
      <c r="AF293"/>
      <c r="AJ293" s="66"/>
      <c r="AN293"/>
      <c r="AR293"/>
      <c r="AV293"/>
      <c r="AZ293"/>
      <c r="BD293"/>
      <c r="BH293" s="66"/>
      <c r="BL293"/>
      <c r="BP293"/>
      <c r="BT293" s="66"/>
      <c r="BX293" s="66"/>
      <c r="CB293" s="66"/>
      <c r="CF293" s="66"/>
      <c r="CJ293" s="66"/>
      <c r="CN293" s="66"/>
      <c r="CR293" s="66"/>
      <c r="CV293" s="66"/>
      <c r="CZ293" s="66"/>
      <c r="DD293" s="66"/>
      <c r="DH293" s="66"/>
      <c r="DL293" s="66"/>
      <c r="DP293" s="66"/>
      <c r="DU293" s="66"/>
      <c r="DZ293" s="66"/>
      <c r="EE293" s="66"/>
      <c r="EJ293" s="66"/>
      <c r="EO293" s="66"/>
      <c r="ET293" s="66"/>
      <c r="EY293" s="66"/>
      <c r="FD293" s="66"/>
      <c r="FI293" s="66"/>
      <c r="FN293" s="66"/>
      <c r="FS293" s="66"/>
      <c r="FX293" s="66"/>
      <c r="GC293" s="66"/>
      <c r="GD293" s="52">
        <v>1</v>
      </c>
      <c r="GE293" s="6" t="s">
        <v>3700</v>
      </c>
      <c r="GG293" s="6" t="s">
        <v>3619</v>
      </c>
      <c r="GH293" s="15">
        <v>6</v>
      </c>
      <c r="GK293" s="8"/>
    </row>
    <row r="294" spans="4:193" x14ac:dyDescent="0.4">
      <c r="D294"/>
      <c r="H294"/>
      <c r="L294"/>
      <c r="P294" s="66"/>
      <c r="T294" s="66"/>
      <c r="X294"/>
      <c r="AB294"/>
      <c r="AF294"/>
      <c r="AJ294" s="66"/>
      <c r="AN294"/>
      <c r="AR294"/>
      <c r="AV294"/>
      <c r="AZ294"/>
      <c r="BD294"/>
      <c r="BH294" s="66"/>
      <c r="BL294"/>
      <c r="BP294"/>
      <c r="BT294" s="66"/>
      <c r="BX294" s="66"/>
      <c r="CB294" s="66"/>
      <c r="CF294" s="66"/>
      <c r="CJ294" s="66"/>
      <c r="CN294" s="66"/>
      <c r="CR294" s="66"/>
      <c r="CV294" s="66"/>
      <c r="CZ294" s="66"/>
      <c r="DD294" s="66"/>
      <c r="DH294" s="66"/>
      <c r="DL294" s="66"/>
      <c r="DP294" s="66"/>
      <c r="DU294" s="66"/>
      <c r="DZ294" s="66"/>
      <c r="EE294" s="66"/>
      <c r="EJ294" s="66"/>
      <c r="EO294" s="66"/>
      <c r="ET294" s="66"/>
      <c r="EY294" s="66"/>
      <c r="FD294" s="66"/>
      <c r="FI294" s="66"/>
      <c r="FN294" s="66"/>
      <c r="FS294" s="66"/>
      <c r="FX294" s="66"/>
      <c r="GC294" s="66"/>
      <c r="GD294" s="52">
        <v>2</v>
      </c>
      <c r="GE294" s="6" t="s">
        <v>3509</v>
      </c>
      <c r="GF294" s="6"/>
      <c r="GG294" s="6" t="s">
        <v>2078</v>
      </c>
      <c r="GH294" s="15">
        <v>6</v>
      </c>
      <c r="GK294" s="8"/>
    </row>
    <row r="295" spans="4:193" x14ac:dyDescent="0.4">
      <c r="D295"/>
      <c r="H295"/>
      <c r="L295"/>
      <c r="P295" s="66"/>
      <c r="T295" s="66"/>
      <c r="X295"/>
      <c r="AB295"/>
      <c r="AF295"/>
      <c r="AJ295" s="66"/>
      <c r="AN295"/>
      <c r="AR295"/>
      <c r="AV295"/>
      <c r="AZ295"/>
      <c r="BD295"/>
      <c r="BH295" s="66"/>
      <c r="BL295"/>
      <c r="BP295"/>
      <c r="BT295" s="66"/>
      <c r="BX295" s="66"/>
      <c r="CB295" s="66"/>
      <c r="CF295" s="66"/>
      <c r="CJ295" s="66"/>
      <c r="CN295" s="66"/>
      <c r="CR295" s="66"/>
      <c r="CV295" s="66"/>
      <c r="CZ295" s="66"/>
      <c r="DD295" s="66"/>
      <c r="DH295" s="66"/>
      <c r="DL295" s="66"/>
      <c r="DP295" s="66"/>
      <c r="DU295" s="66"/>
      <c r="DZ295" s="66"/>
      <c r="EE295" s="66"/>
      <c r="EJ295" s="66"/>
      <c r="EO295" s="66"/>
      <c r="ET295" s="66"/>
      <c r="EY295" s="66"/>
      <c r="FD295" s="66"/>
      <c r="FI295" s="66"/>
      <c r="FN295" s="66"/>
      <c r="FS295" s="66"/>
      <c r="FX295" s="66"/>
      <c r="GC295" s="66"/>
      <c r="GD295" s="52">
        <v>3</v>
      </c>
      <c r="GE295" s="6" t="s">
        <v>3526</v>
      </c>
      <c r="GF295" s="6">
        <v>345</v>
      </c>
      <c r="GG295" s="6" t="s">
        <v>3417</v>
      </c>
      <c r="GH295" s="15">
        <v>5</v>
      </c>
      <c r="GK295" s="8"/>
    </row>
    <row r="296" spans="4:193" x14ac:dyDescent="0.4">
      <c r="D296"/>
      <c r="H296"/>
      <c r="L296"/>
      <c r="P296" s="66"/>
      <c r="T296" s="66"/>
      <c r="X296"/>
      <c r="AB296"/>
      <c r="AF296"/>
      <c r="AJ296" s="66"/>
      <c r="AN296"/>
      <c r="AR296"/>
      <c r="AV296"/>
      <c r="AZ296"/>
      <c r="BD296"/>
      <c r="BH296" s="66"/>
      <c r="BL296"/>
      <c r="BP296"/>
      <c r="BT296" s="66"/>
      <c r="BX296" s="66"/>
      <c r="CB296" s="66"/>
      <c r="CF296" s="66"/>
      <c r="CJ296" s="66"/>
      <c r="CN296" s="66"/>
      <c r="CR296" s="66"/>
      <c r="CV296" s="66"/>
      <c r="CZ296" s="66"/>
      <c r="DD296" s="66"/>
      <c r="DH296" s="66"/>
      <c r="DL296" s="66"/>
      <c r="DP296" s="66"/>
      <c r="DU296" s="66"/>
      <c r="DZ296" s="66"/>
      <c r="EE296" s="66"/>
      <c r="EJ296" s="66"/>
      <c r="EO296" s="66"/>
      <c r="ET296" s="66"/>
      <c r="EY296" s="66"/>
      <c r="FD296" s="66"/>
      <c r="FI296" s="66"/>
      <c r="FN296" s="66"/>
      <c r="FS296" s="66"/>
      <c r="FX296" s="66"/>
      <c r="GC296" s="66"/>
      <c r="GD296" s="122">
        <v>4</v>
      </c>
      <c r="GE296" s="133" t="s">
        <v>3701</v>
      </c>
      <c r="GF296" s="133">
        <v>350</v>
      </c>
      <c r="GG296" s="133" t="s">
        <v>1858</v>
      </c>
      <c r="GH296" s="118">
        <v>5</v>
      </c>
      <c r="GK296" s="8"/>
    </row>
    <row r="297" spans="4:193" x14ac:dyDescent="0.4">
      <c r="D297"/>
      <c r="H297"/>
      <c r="L297"/>
      <c r="P297" s="66"/>
      <c r="T297" s="66"/>
      <c r="X297"/>
      <c r="AB297"/>
      <c r="AF297"/>
      <c r="AJ297" s="66"/>
      <c r="AN297"/>
      <c r="AR297"/>
      <c r="AV297"/>
      <c r="AZ297"/>
      <c r="BD297"/>
      <c r="BH297" s="66"/>
      <c r="BL297"/>
      <c r="BP297"/>
      <c r="BT297" s="66"/>
      <c r="BX297" s="66"/>
      <c r="CB297" s="66"/>
      <c r="CF297" s="66"/>
      <c r="CJ297" s="66"/>
      <c r="CN297" s="66"/>
      <c r="CR297" s="66"/>
      <c r="CV297" s="66"/>
      <c r="CZ297" s="66"/>
      <c r="DD297" s="66"/>
      <c r="DH297" s="66"/>
      <c r="DL297" s="66"/>
      <c r="DP297" s="66"/>
      <c r="DU297" s="66"/>
      <c r="DZ297" s="66"/>
      <c r="EE297" s="66"/>
      <c r="EJ297" s="66"/>
      <c r="EO297" s="66"/>
      <c r="ET297" s="66"/>
      <c r="EY297" s="66"/>
      <c r="FD297" s="66"/>
      <c r="FI297" s="66"/>
      <c r="FN297" s="66"/>
      <c r="FS297" s="66"/>
      <c r="FX297" s="66"/>
      <c r="GC297" s="66"/>
      <c r="GD297" s="52">
        <v>5</v>
      </c>
      <c r="GE297" s="6" t="s">
        <v>3702</v>
      </c>
      <c r="GF297">
        <v>332</v>
      </c>
      <c r="GG297" s="6" t="s">
        <v>2078</v>
      </c>
      <c r="GH297" s="15">
        <v>3</v>
      </c>
      <c r="GK297" s="8"/>
    </row>
    <row r="298" spans="4:193" x14ac:dyDescent="0.4">
      <c r="D298"/>
      <c r="H298"/>
      <c r="L298"/>
      <c r="P298" s="66"/>
      <c r="T298" s="66"/>
      <c r="X298"/>
      <c r="AB298"/>
      <c r="AF298"/>
      <c r="AJ298" s="66"/>
      <c r="AN298"/>
      <c r="AR298"/>
      <c r="AV298"/>
      <c r="AZ298"/>
      <c r="BD298"/>
      <c r="BH298" s="66"/>
      <c r="BL298"/>
      <c r="BP298"/>
      <c r="BT298" s="66"/>
      <c r="BX298" s="66"/>
      <c r="CB298" s="66"/>
      <c r="CF298" s="66"/>
      <c r="CJ298" s="66"/>
      <c r="CN298" s="66"/>
      <c r="CR298" s="66"/>
      <c r="CV298" s="66"/>
      <c r="CZ298" s="66"/>
      <c r="DD298" s="66"/>
      <c r="DH298" s="66"/>
      <c r="DL298" s="66"/>
      <c r="DP298" s="66"/>
      <c r="DU298" s="66"/>
      <c r="DZ298" s="66"/>
      <c r="EE298" s="66"/>
      <c r="EJ298" s="66"/>
      <c r="EO298" s="66"/>
      <c r="ET298" s="66"/>
      <c r="EY298" s="66"/>
      <c r="FD298" s="66"/>
      <c r="FI298" s="66"/>
      <c r="FN298" s="66"/>
      <c r="FS298" s="66"/>
      <c r="FX298" s="66"/>
      <c r="GC298" s="66"/>
      <c r="GD298" s="52">
        <v>6</v>
      </c>
      <c r="GE298" s="6" t="s">
        <v>3703</v>
      </c>
      <c r="GG298" s="6" t="s">
        <v>3290</v>
      </c>
      <c r="GH298" s="15">
        <v>1</v>
      </c>
      <c r="GK298" s="8"/>
    </row>
    <row r="299" spans="4:193" x14ac:dyDescent="0.4">
      <c r="D299"/>
      <c r="H299"/>
      <c r="L299"/>
      <c r="P299" s="66"/>
      <c r="T299" s="66"/>
      <c r="X299"/>
      <c r="AB299"/>
      <c r="AF299"/>
      <c r="AJ299" s="66"/>
      <c r="AN299"/>
      <c r="AR299"/>
      <c r="AV299"/>
      <c r="AZ299"/>
      <c r="BD299"/>
      <c r="BH299" s="66"/>
      <c r="BL299"/>
      <c r="BP299"/>
      <c r="BT299" s="66"/>
      <c r="BX299" s="66"/>
      <c r="CB299" s="66"/>
      <c r="CF299" s="66"/>
      <c r="CJ299" s="66"/>
      <c r="CN299" s="66"/>
      <c r="CR299" s="66"/>
      <c r="CV299" s="66"/>
      <c r="CZ299" s="66"/>
      <c r="DD299" s="66"/>
      <c r="DH299" s="66"/>
      <c r="DL299" s="66"/>
      <c r="DP299" s="66"/>
      <c r="DU299" s="66"/>
      <c r="DZ299" s="66"/>
      <c r="EE299" s="66"/>
      <c r="EJ299" s="66"/>
      <c r="EO299" s="66"/>
      <c r="ET299" s="66"/>
      <c r="EY299" s="66"/>
      <c r="FD299" s="66"/>
      <c r="FI299" s="66"/>
      <c r="FN299" s="66"/>
      <c r="FS299" s="66"/>
      <c r="FX299" s="66"/>
      <c r="GC299" s="66"/>
      <c r="GD299" s="52">
        <v>7</v>
      </c>
      <c r="GE299" s="6" t="s">
        <v>3524</v>
      </c>
      <c r="GF299" s="6">
        <v>320</v>
      </c>
      <c r="GG299" s="6" t="s">
        <v>1862</v>
      </c>
      <c r="GH299" s="15">
        <v>1</v>
      </c>
      <c r="GK299" s="8"/>
    </row>
    <row r="300" spans="4:193" x14ac:dyDescent="0.4">
      <c r="D300"/>
      <c r="H300"/>
      <c r="L300"/>
      <c r="P300" s="66"/>
      <c r="T300" s="66"/>
      <c r="X300"/>
      <c r="AB300"/>
      <c r="AF300"/>
      <c r="AJ300" s="66"/>
      <c r="AN300"/>
      <c r="AR300"/>
      <c r="AV300"/>
      <c r="AZ300"/>
      <c r="BD300"/>
      <c r="BH300" s="66"/>
      <c r="BL300"/>
      <c r="BP300"/>
      <c r="BT300" s="66"/>
      <c r="BX300" s="66"/>
      <c r="CB300" s="66"/>
      <c r="CF300" s="66"/>
      <c r="CJ300" s="66"/>
      <c r="CN300" s="66"/>
      <c r="CR300" s="66"/>
      <c r="CV300" s="66"/>
      <c r="CZ300" s="66"/>
      <c r="DD300" s="66"/>
      <c r="DH300" s="66"/>
      <c r="DL300" s="66"/>
      <c r="DP300" s="66"/>
      <c r="DU300" s="66"/>
      <c r="DZ300" s="66"/>
      <c r="EE300" s="66"/>
      <c r="EJ300" s="66"/>
      <c r="EO300" s="66"/>
      <c r="ET300" s="66"/>
      <c r="EY300" s="66"/>
      <c r="FD300" s="66"/>
      <c r="FI300" s="66"/>
      <c r="FN300" s="66"/>
      <c r="FS300" s="66"/>
      <c r="FX300" s="66"/>
      <c r="GC300" s="66"/>
      <c r="GD300" s="52">
        <v>8</v>
      </c>
      <c r="GE300" s="6" t="s">
        <v>3704</v>
      </c>
      <c r="GF300">
        <v>329</v>
      </c>
      <c r="GG300" s="6" t="s">
        <v>3435</v>
      </c>
      <c r="GH300" s="15">
        <v>1</v>
      </c>
      <c r="GK300" s="8"/>
    </row>
    <row r="301" spans="4:193" x14ac:dyDescent="0.4">
      <c r="D301"/>
      <c r="H301"/>
      <c r="L301"/>
      <c r="P301" s="66"/>
      <c r="T301" s="66"/>
      <c r="X301"/>
      <c r="AB301"/>
      <c r="AF301"/>
      <c r="AJ301" s="66"/>
      <c r="AN301"/>
      <c r="AR301"/>
      <c r="AV301"/>
      <c r="AZ301"/>
      <c r="BD301"/>
      <c r="BH301" s="66"/>
      <c r="BL301"/>
      <c r="BP301"/>
      <c r="BT301" s="66"/>
      <c r="BX301" s="66"/>
      <c r="CB301" s="66"/>
      <c r="CF301" s="66"/>
      <c r="CJ301" s="66"/>
      <c r="CN301" s="66"/>
      <c r="CR301" s="66"/>
      <c r="CV301" s="66"/>
      <c r="CZ301" s="66"/>
      <c r="DD301" s="66"/>
      <c r="DH301" s="66"/>
      <c r="DL301" s="66"/>
      <c r="DP301" s="66"/>
      <c r="DU301" s="66"/>
      <c r="DZ301" s="66"/>
      <c r="EE301" s="66"/>
      <c r="EJ301" s="66"/>
      <c r="EO301" s="66"/>
      <c r="ET301" s="66"/>
      <c r="EY301" s="66"/>
      <c r="FD301" s="66"/>
      <c r="FI301" s="66"/>
      <c r="FN301" s="66"/>
      <c r="FS301" s="66"/>
      <c r="FX301" s="66"/>
      <c r="GC301" s="66"/>
      <c r="GD301" s="52"/>
      <c r="GH301" s="15"/>
      <c r="GK301" s="8"/>
    </row>
    <row r="302" spans="4:193" x14ac:dyDescent="0.4">
      <c r="D302"/>
      <c r="H302"/>
      <c r="L302"/>
      <c r="P302" s="66"/>
      <c r="T302" s="66"/>
      <c r="X302"/>
      <c r="AB302"/>
      <c r="AF302"/>
      <c r="AJ302" s="66"/>
      <c r="AN302"/>
      <c r="AR302"/>
      <c r="AV302"/>
      <c r="AZ302"/>
      <c r="BD302"/>
      <c r="BH302" s="66"/>
      <c r="BL302"/>
      <c r="BP302"/>
      <c r="BT302" s="66"/>
      <c r="BX302" s="66"/>
      <c r="CB302" s="66"/>
      <c r="CF302" s="66"/>
      <c r="CJ302" s="66"/>
      <c r="CN302" s="66"/>
      <c r="CR302" s="66"/>
      <c r="CV302" s="66"/>
      <c r="CZ302" s="66"/>
      <c r="DD302" s="66"/>
      <c r="DH302" s="66"/>
      <c r="DL302" s="66"/>
      <c r="DP302" s="66"/>
      <c r="DU302" s="66"/>
      <c r="DZ302" s="66"/>
      <c r="EE302" s="66"/>
      <c r="EJ302" s="66"/>
      <c r="EO302" s="66"/>
      <c r="ET302" s="66"/>
      <c r="EY302" s="66"/>
      <c r="FD302" s="66"/>
      <c r="FI302" s="66"/>
      <c r="FN302" s="66"/>
      <c r="FS302" s="66"/>
      <c r="FX302" s="66"/>
      <c r="GC302" s="66"/>
      <c r="GD302" s="52"/>
      <c r="GE302" s="1" t="s">
        <v>3710</v>
      </c>
      <c r="GH302" s="15"/>
      <c r="GK302" s="8"/>
    </row>
    <row r="303" spans="4:193" x14ac:dyDescent="0.4">
      <c r="D303"/>
      <c r="H303"/>
      <c r="L303"/>
      <c r="P303" s="66"/>
      <c r="T303" s="66"/>
      <c r="X303"/>
      <c r="AB303"/>
      <c r="AF303"/>
      <c r="AJ303" s="66"/>
      <c r="AN303"/>
      <c r="AR303"/>
      <c r="AV303"/>
      <c r="AZ303"/>
      <c r="BD303"/>
      <c r="BH303" s="66"/>
      <c r="BL303"/>
      <c r="BP303"/>
      <c r="BT303" s="66"/>
      <c r="BX303" s="66"/>
      <c r="CB303" s="66"/>
      <c r="CF303" s="66"/>
      <c r="CJ303" s="66"/>
      <c r="CN303" s="66"/>
      <c r="CR303" s="66"/>
      <c r="CV303" s="66"/>
      <c r="CZ303" s="66"/>
      <c r="DD303" s="66"/>
      <c r="DH303" s="66"/>
      <c r="DL303" s="66"/>
      <c r="DP303" s="66"/>
      <c r="DU303" s="66"/>
      <c r="DZ303" s="66"/>
      <c r="EE303" s="66"/>
      <c r="EJ303" s="66"/>
      <c r="EO303" s="66"/>
      <c r="ET303" s="66"/>
      <c r="EY303" s="66"/>
      <c r="FD303" s="66"/>
      <c r="FI303" s="66"/>
      <c r="FN303" s="66"/>
      <c r="FS303" s="66"/>
      <c r="FX303" s="66"/>
      <c r="GC303" s="66"/>
      <c r="GD303" s="52">
        <v>1</v>
      </c>
      <c r="GE303" s="6" t="s">
        <v>3711</v>
      </c>
      <c r="GG303" s="6" t="s">
        <v>3290</v>
      </c>
      <c r="GH303" s="15">
        <v>6</v>
      </c>
      <c r="GK303" s="8"/>
    </row>
    <row r="304" spans="4:193" x14ac:dyDescent="0.4">
      <c r="D304"/>
      <c r="H304"/>
      <c r="L304"/>
      <c r="P304" s="66"/>
      <c r="T304" s="66"/>
      <c r="X304"/>
      <c r="AB304"/>
      <c r="AF304"/>
      <c r="AJ304" s="66"/>
      <c r="AN304"/>
      <c r="AR304"/>
      <c r="AV304"/>
      <c r="AZ304"/>
      <c r="BD304"/>
      <c r="BH304" s="66"/>
      <c r="BL304"/>
      <c r="BP304"/>
      <c r="BT304" s="66"/>
      <c r="BX304" s="66"/>
      <c r="CB304" s="66"/>
      <c r="CF304" s="66"/>
      <c r="CJ304" s="66"/>
      <c r="CN304" s="66"/>
      <c r="CR304" s="66"/>
      <c r="CV304" s="66"/>
      <c r="CZ304" s="66"/>
      <c r="DD304" s="66"/>
      <c r="DH304" s="66"/>
      <c r="DL304" s="66"/>
      <c r="DP304" s="66"/>
      <c r="DU304" s="66"/>
      <c r="DZ304" s="66"/>
      <c r="EE304" s="66"/>
      <c r="EJ304" s="66"/>
      <c r="EO304" s="66"/>
      <c r="ET304" s="66"/>
      <c r="EY304" s="66"/>
      <c r="FD304" s="66"/>
      <c r="FI304" s="66"/>
      <c r="FN304" s="66"/>
      <c r="FS304" s="66"/>
      <c r="FX304" s="66"/>
      <c r="GC304" s="66"/>
      <c r="GD304" s="52">
        <v>2</v>
      </c>
      <c r="GE304" s="6" t="s">
        <v>3712</v>
      </c>
      <c r="GF304" s="6">
        <v>310</v>
      </c>
      <c r="GG304" s="6" t="s">
        <v>3594</v>
      </c>
      <c r="GH304" s="15">
        <v>6</v>
      </c>
      <c r="GK304" s="8"/>
    </row>
    <row r="305" spans="4:193" x14ac:dyDescent="0.4">
      <c r="D305"/>
      <c r="H305"/>
      <c r="L305"/>
      <c r="P305" s="66"/>
      <c r="T305" s="66"/>
      <c r="X305"/>
      <c r="AB305"/>
      <c r="AF305"/>
      <c r="AJ305" s="66"/>
      <c r="AN305"/>
      <c r="AR305"/>
      <c r="AV305"/>
      <c r="AZ305"/>
      <c r="BD305"/>
      <c r="BH305" s="66"/>
      <c r="BL305"/>
      <c r="BP305"/>
      <c r="BT305" s="66"/>
      <c r="BX305" s="66"/>
      <c r="CB305" s="66"/>
      <c r="CF305" s="66"/>
      <c r="CJ305" s="66"/>
      <c r="CN305" s="66"/>
      <c r="CR305" s="66"/>
      <c r="CV305" s="66"/>
      <c r="CZ305" s="66"/>
      <c r="DD305" s="66"/>
      <c r="DH305" s="66"/>
      <c r="DL305" s="66"/>
      <c r="DP305" s="66"/>
      <c r="DU305" s="66"/>
      <c r="DZ305" s="66"/>
      <c r="EE305" s="66"/>
      <c r="EJ305" s="66"/>
      <c r="EO305" s="66"/>
      <c r="ET305" s="66"/>
      <c r="EY305" s="66"/>
      <c r="FD305" s="66"/>
      <c r="FI305" s="66"/>
      <c r="FN305" s="66"/>
      <c r="FS305" s="66"/>
      <c r="FX305" s="66"/>
      <c r="GC305" s="66"/>
      <c r="GD305" s="52">
        <v>3</v>
      </c>
      <c r="GE305" s="6" t="s">
        <v>3713</v>
      </c>
      <c r="GF305" s="6">
        <v>317</v>
      </c>
      <c r="GG305" s="6" t="s">
        <v>3150</v>
      </c>
      <c r="GH305" s="15">
        <v>6</v>
      </c>
      <c r="GK305" s="8"/>
    </row>
    <row r="306" spans="4:193" x14ac:dyDescent="0.4">
      <c r="D306"/>
      <c r="H306"/>
      <c r="L306"/>
      <c r="P306" s="66"/>
      <c r="T306" s="66"/>
      <c r="X306"/>
      <c r="AB306"/>
      <c r="AF306"/>
      <c r="AJ306" s="66"/>
      <c r="AN306"/>
      <c r="AR306"/>
      <c r="AV306"/>
      <c r="AZ306"/>
      <c r="BD306"/>
      <c r="BH306" s="66"/>
      <c r="BL306"/>
      <c r="BP306"/>
      <c r="BT306" s="66"/>
      <c r="BX306" s="66"/>
      <c r="CB306" s="66"/>
      <c r="CF306" s="66"/>
      <c r="CJ306" s="66"/>
      <c r="CN306" s="66"/>
      <c r="CR306" s="66"/>
      <c r="CV306" s="66"/>
      <c r="CZ306" s="66"/>
      <c r="DD306" s="66"/>
      <c r="DH306" s="66"/>
      <c r="DL306" s="66"/>
      <c r="DP306" s="66"/>
      <c r="DU306" s="66"/>
      <c r="DZ306" s="66"/>
      <c r="EE306" s="66"/>
      <c r="EJ306" s="66"/>
      <c r="EO306" s="66"/>
      <c r="ET306" s="66"/>
      <c r="EY306" s="66"/>
      <c r="FD306" s="66"/>
      <c r="FI306" s="66"/>
      <c r="FN306" s="66"/>
      <c r="FS306" s="66"/>
      <c r="FX306" s="66"/>
      <c r="GC306" s="66"/>
      <c r="GD306" s="52">
        <v>4</v>
      </c>
      <c r="GE306" s="6" t="s">
        <v>3714</v>
      </c>
      <c r="GF306" s="6">
        <v>288</v>
      </c>
      <c r="GG306" s="6" t="s">
        <v>3197</v>
      </c>
      <c r="GH306" s="15">
        <v>4</v>
      </c>
      <c r="GK306" s="8"/>
    </row>
    <row r="307" spans="4:193" x14ac:dyDescent="0.4">
      <c r="D307"/>
      <c r="H307"/>
      <c r="L307"/>
      <c r="P307" s="66"/>
      <c r="T307" s="66"/>
      <c r="X307"/>
      <c r="AB307"/>
      <c r="AF307"/>
      <c r="AJ307" s="66"/>
      <c r="AN307"/>
      <c r="AR307"/>
      <c r="AV307"/>
      <c r="AZ307"/>
      <c r="BD307"/>
      <c r="BH307" s="66"/>
      <c r="BL307"/>
      <c r="BP307"/>
      <c r="BT307" s="66"/>
      <c r="BX307" s="66"/>
      <c r="CB307" s="66"/>
      <c r="CF307" s="66"/>
      <c r="CJ307" s="66"/>
      <c r="CN307" s="66"/>
      <c r="CR307" s="66"/>
      <c r="CV307" s="66"/>
      <c r="CZ307" s="66"/>
      <c r="DD307" s="66"/>
      <c r="DH307" s="66"/>
      <c r="DL307" s="66"/>
      <c r="DP307" s="66"/>
      <c r="DU307" s="66"/>
      <c r="DZ307" s="66"/>
      <c r="EE307" s="66"/>
      <c r="EJ307" s="66"/>
      <c r="EO307" s="66"/>
      <c r="ET307" s="66"/>
      <c r="EY307" s="66"/>
      <c r="FD307" s="66"/>
      <c r="FI307" s="66"/>
      <c r="FN307" s="66"/>
      <c r="FS307" s="66"/>
      <c r="FX307" s="66"/>
      <c r="GC307" s="66"/>
      <c r="GD307" s="52">
        <v>5</v>
      </c>
      <c r="GE307" s="6" t="s">
        <v>3715</v>
      </c>
      <c r="GG307" s="6" t="s">
        <v>3290</v>
      </c>
      <c r="GH307" s="15">
        <v>2</v>
      </c>
      <c r="GK307" s="8"/>
    </row>
    <row r="308" spans="4:193" x14ac:dyDescent="0.4">
      <c r="D308"/>
      <c r="H308"/>
      <c r="L308"/>
      <c r="P308" s="66"/>
      <c r="T308" s="66"/>
      <c r="X308"/>
      <c r="AB308"/>
      <c r="AF308"/>
      <c r="AJ308" s="66"/>
      <c r="AN308"/>
      <c r="AR308"/>
      <c r="AV308"/>
      <c r="AZ308"/>
      <c r="BD308"/>
      <c r="BH308" s="66"/>
      <c r="BL308"/>
      <c r="BP308"/>
      <c r="BT308" s="66"/>
      <c r="BX308" s="66"/>
      <c r="CB308" s="66"/>
      <c r="CF308" s="66"/>
      <c r="CJ308" s="66"/>
      <c r="CN308" s="66"/>
      <c r="CR308" s="66"/>
      <c r="CV308" s="66"/>
      <c r="CZ308" s="66"/>
      <c r="DD308" s="66"/>
      <c r="DH308" s="66"/>
      <c r="DL308" s="66"/>
      <c r="DP308" s="66"/>
      <c r="DU308" s="66"/>
      <c r="DZ308" s="66"/>
      <c r="EE308" s="66"/>
      <c r="EJ308" s="66"/>
      <c r="EO308" s="66"/>
      <c r="ET308" s="66"/>
      <c r="EY308" s="66"/>
      <c r="FD308" s="66"/>
      <c r="FI308" s="66"/>
      <c r="FN308" s="66"/>
      <c r="FS308" s="66"/>
      <c r="FX308" s="66"/>
      <c r="GC308" s="66"/>
      <c r="GD308" s="52">
        <v>6</v>
      </c>
      <c r="GE308" s="6" t="s">
        <v>3716</v>
      </c>
      <c r="GG308" s="6" t="s">
        <v>3417</v>
      </c>
      <c r="GH308" s="15">
        <v>2</v>
      </c>
      <c r="GK308" s="8"/>
    </row>
    <row r="309" spans="4:193" x14ac:dyDescent="0.4">
      <c r="D309"/>
      <c r="H309"/>
      <c r="L309"/>
      <c r="P309" s="66"/>
      <c r="T309" s="66"/>
      <c r="X309"/>
      <c r="AB309"/>
      <c r="AF309"/>
      <c r="AJ309" s="66"/>
      <c r="AN309"/>
      <c r="AR309"/>
      <c r="AV309"/>
      <c r="AZ309"/>
      <c r="BD309"/>
      <c r="BH309" s="66"/>
      <c r="BL309"/>
      <c r="BP309"/>
      <c r="BT309" s="66"/>
      <c r="BX309" s="66"/>
      <c r="CB309" s="66"/>
      <c r="CF309" s="66"/>
      <c r="CJ309" s="66"/>
      <c r="CN309" s="66"/>
      <c r="CR309" s="66"/>
      <c r="CV309" s="66"/>
      <c r="CZ309" s="66"/>
      <c r="DD309" s="66"/>
      <c r="DH309" s="66"/>
      <c r="DL309" s="66"/>
      <c r="DP309" s="66"/>
      <c r="DU309" s="66"/>
      <c r="DZ309" s="66"/>
      <c r="EE309" s="66"/>
      <c r="EJ309" s="66"/>
      <c r="EO309" s="66"/>
      <c r="ET309" s="66"/>
      <c r="EY309" s="66"/>
      <c r="FD309" s="66"/>
      <c r="FI309" s="66"/>
      <c r="FN309" s="66"/>
      <c r="FS309" s="66"/>
      <c r="FX309" s="66"/>
      <c r="GC309" s="66"/>
      <c r="GD309" s="52">
        <v>7</v>
      </c>
      <c r="GE309" s="6" t="s">
        <v>3717</v>
      </c>
      <c r="GF309" s="6"/>
      <c r="GG309" s="6" t="s">
        <v>3290</v>
      </c>
      <c r="GH309" s="15">
        <v>1.5</v>
      </c>
      <c r="GK309" s="8"/>
    </row>
    <row r="310" spans="4:193" ht="12.6" thickBot="1" x14ac:dyDescent="0.45">
      <c r="D310"/>
      <c r="H310"/>
      <c r="L310"/>
      <c r="P310" s="66"/>
      <c r="T310" s="66"/>
      <c r="X310"/>
      <c r="AB310"/>
      <c r="AF310"/>
      <c r="AJ310" s="66"/>
      <c r="AN310"/>
      <c r="AR310"/>
      <c r="AV310"/>
      <c r="AZ310"/>
      <c r="BD310"/>
      <c r="BH310" s="66"/>
      <c r="BL310"/>
      <c r="BP310"/>
      <c r="BT310" s="66"/>
      <c r="BX310" s="66"/>
      <c r="CB310" s="66"/>
      <c r="CF310" s="66"/>
      <c r="CJ310" s="66"/>
      <c r="CN310" s="66"/>
      <c r="CR310" s="66"/>
      <c r="CV310" s="66"/>
      <c r="CZ310" s="66"/>
      <c r="DD310" s="66"/>
      <c r="DH310" s="66"/>
      <c r="DL310" s="66"/>
      <c r="DP310" s="66"/>
      <c r="DU310" s="66"/>
      <c r="DZ310" s="66"/>
      <c r="EE310" s="66"/>
      <c r="EJ310" s="66"/>
      <c r="EO310" s="66"/>
      <c r="ET310" s="66"/>
      <c r="EY310" s="66"/>
      <c r="FD310" s="66"/>
      <c r="FI310" s="66"/>
      <c r="FN310" s="66"/>
      <c r="FS310" s="66"/>
      <c r="FX310" s="66"/>
      <c r="GC310" s="66"/>
      <c r="GD310" s="64">
        <v>8</v>
      </c>
      <c r="GE310" s="112" t="s">
        <v>3718</v>
      </c>
      <c r="GF310" s="19"/>
      <c r="GG310" s="112" t="s">
        <v>3290</v>
      </c>
      <c r="GH310" s="20">
        <v>0.5</v>
      </c>
      <c r="GK310" s="8"/>
    </row>
    <row r="311" spans="4:193" x14ac:dyDescent="0.4">
      <c r="D311"/>
      <c r="H311"/>
      <c r="L311"/>
      <c r="P311" s="66"/>
      <c r="T311" s="66"/>
      <c r="X311"/>
      <c r="AB311"/>
      <c r="AF311"/>
      <c r="AJ311" s="66"/>
      <c r="AN311"/>
      <c r="AR311"/>
      <c r="AV311"/>
      <c r="AZ311"/>
      <c r="BD311"/>
      <c r="BH311" s="66"/>
      <c r="BL311"/>
      <c r="BP311"/>
      <c r="BT311" s="66"/>
      <c r="BX311" s="66"/>
      <c r="CB311" s="66"/>
      <c r="CF311" s="66"/>
      <c r="CJ311" s="66"/>
      <c r="CN311" s="66"/>
      <c r="CR311" s="66"/>
      <c r="CV311" s="66"/>
      <c r="CZ311" s="66"/>
      <c r="DD311" s="66"/>
      <c r="DH311" s="66"/>
      <c r="DL311" s="66"/>
      <c r="DP311" s="66"/>
      <c r="DU311" s="66"/>
      <c r="DZ311" s="66"/>
      <c r="EE311" s="66"/>
      <c r="EJ311" s="66"/>
      <c r="EO311" s="66"/>
      <c r="ET311" s="66"/>
      <c r="EY311" s="66"/>
      <c r="FD311" s="66"/>
      <c r="FI311" s="66"/>
      <c r="FN311" s="66"/>
      <c r="FS311" s="66"/>
      <c r="FX311" s="66"/>
      <c r="GC311" s="66"/>
      <c r="GH311" s="66"/>
      <c r="GK311" s="8"/>
    </row>
    <row r="312" spans="4:193" x14ac:dyDescent="0.4">
      <c r="D312"/>
      <c r="H312"/>
      <c r="L312"/>
      <c r="P312" s="66"/>
      <c r="T312" s="66"/>
      <c r="X312"/>
      <c r="AB312"/>
      <c r="AF312"/>
      <c r="AJ312" s="66"/>
      <c r="AN312"/>
      <c r="AR312"/>
      <c r="AV312"/>
      <c r="AZ312"/>
      <c r="BD312"/>
      <c r="BH312" s="66"/>
      <c r="BL312"/>
      <c r="BP312"/>
      <c r="BT312" s="66"/>
      <c r="BX312" s="66"/>
      <c r="CB312" s="66"/>
      <c r="CF312" s="66"/>
      <c r="CJ312" s="66"/>
      <c r="CN312" s="66"/>
      <c r="CR312" s="66"/>
      <c r="CV312" s="66"/>
      <c r="CZ312" s="66"/>
      <c r="DD312" s="66"/>
      <c r="DH312" s="66"/>
      <c r="DL312" s="66"/>
      <c r="DP312" s="66"/>
      <c r="DU312" s="66"/>
      <c r="DZ312" s="66"/>
      <c r="EE312" s="66"/>
      <c r="EJ312" s="66"/>
      <c r="EO312" s="66"/>
      <c r="ET312" s="66"/>
      <c r="EY312" s="66"/>
      <c r="FD312" s="66"/>
      <c r="FI312" s="66"/>
      <c r="FN312" s="66"/>
      <c r="FS312" s="66"/>
      <c r="FX312" s="66"/>
      <c r="GC312" s="66"/>
      <c r="GH312" s="66"/>
      <c r="GK312" s="8"/>
    </row>
    <row r="313" spans="4:193" x14ac:dyDescent="0.4">
      <c r="D313"/>
      <c r="H313"/>
      <c r="L313"/>
      <c r="P313" s="66"/>
      <c r="T313" s="66"/>
      <c r="X313"/>
      <c r="AB313"/>
      <c r="AF313"/>
      <c r="AJ313" s="66"/>
      <c r="AN313"/>
      <c r="AR313"/>
      <c r="AV313"/>
      <c r="AZ313"/>
      <c r="BD313"/>
      <c r="BH313" s="66"/>
      <c r="BL313"/>
      <c r="BP313"/>
      <c r="BT313" s="66"/>
      <c r="BX313" s="66"/>
      <c r="CB313" s="66"/>
      <c r="CF313" s="66"/>
      <c r="CJ313" s="66"/>
      <c r="CN313" s="66"/>
      <c r="CR313" s="66"/>
      <c r="CV313" s="66"/>
      <c r="CZ313" s="66"/>
      <c r="DD313" s="66"/>
      <c r="DH313" s="66"/>
      <c r="DL313" s="66"/>
      <c r="DP313" s="66"/>
      <c r="DU313" s="66"/>
      <c r="DZ313" s="66"/>
      <c r="EE313" s="66"/>
      <c r="EJ313" s="66"/>
      <c r="EO313" s="66"/>
      <c r="ET313" s="66"/>
      <c r="EY313" s="66"/>
      <c r="FD313" s="66"/>
      <c r="FI313" s="66"/>
      <c r="FN313" s="66"/>
      <c r="FS313" s="66"/>
      <c r="FX313" s="66"/>
      <c r="GC313" s="66"/>
      <c r="GH313" s="66"/>
      <c r="GK313" s="8"/>
    </row>
    <row r="314" spans="4:193" x14ac:dyDescent="0.4">
      <c r="D314"/>
      <c r="H314"/>
      <c r="L314"/>
      <c r="P314" s="66"/>
      <c r="T314" s="66"/>
      <c r="X314"/>
      <c r="AB314"/>
      <c r="AF314"/>
      <c r="AJ314" s="66"/>
      <c r="AN314"/>
      <c r="AR314"/>
      <c r="AV314"/>
      <c r="AZ314"/>
      <c r="BD314"/>
      <c r="BH314" s="66"/>
      <c r="BL314"/>
      <c r="BP314"/>
      <c r="BT314" s="66"/>
      <c r="BX314" s="66"/>
      <c r="CB314" s="66"/>
      <c r="CF314" s="66"/>
      <c r="CJ314" s="66"/>
      <c r="CN314" s="66"/>
      <c r="CR314" s="66"/>
      <c r="CV314" s="66"/>
      <c r="CZ314" s="66"/>
      <c r="DD314" s="66"/>
      <c r="DH314" s="66"/>
      <c r="DL314" s="66"/>
      <c r="DP314" s="66"/>
      <c r="DU314" s="66"/>
      <c r="DZ314" s="66"/>
      <c r="EE314" s="66"/>
      <c r="EJ314" s="66"/>
      <c r="EO314" s="66"/>
      <c r="ET314" s="66"/>
      <c r="EY314" s="66"/>
      <c r="FD314" s="66"/>
      <c r="FI314" s="66"/>
      <c r="FN314" s="66"/>
      <c r="FS314" s="66"/>
      <c r="FX314" s="66"/>
      <c r="GC314" s="66"/>
      <c r="GH314" s="66"/>
      <c r="GK314" s="8"/>
    </row>
    <row r="315" spans="4:193" x14ac:dyDescent="0.4">
      <c r="D315"/>
      <c r="H315"/>
      <c r="L315"/>
      <c r="P315" s="66"/>
      <c r="T315" s="66"/>
      <c r="X315"/>
      <c r="AB315"/>
      <c r="AF315"/>
      <c r="AJ315" s="66"/>
      <c r="AN315"/>
      <c r="AR315"/>
      <c r="AV315"/>
      <c r="AZ315"/>
      <c r="BD315"/>
      <c r="BH315" s="66"/>
      <c r="BL315"/>
      <c r="BP315"/>
      <c r="BT315" s="66"/>
      <c r="BX315" s="66"/>
      <c r="CB315" s="66"/>
      <c r="CF315" s="66"/>
      <c r="CJ315" s="66"/>
      <c r="CN315" s="66"/>
      <c r="CR315" s="66"/>
      <c r="CV315" s="66"/>
      <c r="CZ315" s="66"/>
      <c r="DD315" s="66"/>
      <c r="DH315" s="66"/>
      <c r="DL315" s="66"/>
      <c r="DP315" s="66"/>
      <c r="DU315" s="66"/>
      <c r="DZ315" s="66"/>
      <c r="EE315" s="66"/>
      <c r="EJ315" s="66"/>
      <c r="EO315" s="66"/>
      <c r="ET315" s="66"/>
      <c r="EY315" s="66"/>
      <c r="FD315" s="66"/>
      <c r="FI315" s="66"/>
      <c r="FN315" s="66"/>
      <c r="FS315" s="66"/>
      <c r="FX315" s="66"/>
      <c r="GC315" s="66"/>
      <c r="GH315" s="66"/>
      <c r="GK315" s="8"/>
    </row>
    <row r="316" spans="4:193" x14ac:dyDescent="0.4">
      <c r="D316"/>
      <c r="H316"/>
      <c r="L316"/>
      <c r="P316" s="66"/>
      <c r="T316" s="66"/>
      <c r="X316"/>
      <c r="AB316"/>
      <c r="AF316"/>
      <c r="AJ316" s="66"/>
      <c r="AN316"/>
      <c r="AR316"/>
      <c r="AV316"/>
      <c r="AZ316"/>
      <c r="BD316"/>
      <c r="BH316" s="66"/>
      <c r="BL316"/>
      <c r="BP316"/>
      <c r="BT316" s="66"/>
      <c r="BX316" s="66"/>
      <c r="CB316" s="66"/>
      <c r="CF316" s="66"/>
      <c r="CJ316" s="66"/>
      <c r="CN316" s="66"/>
      <c r="CR316" s="66"/>
      <c r="CV316" s="66"/>
      <c r="CZ316" s="66"/>
      <c r="DD316" s="66"/>
      <c r="DH316" s="66"/>
      <c r="DL316" s="66"/>
      <c r="DP316" s="66"/>
      <c r="DU316" s="66"/>
      <c r="DZ316" s="66"/>
      <c r="EE316" s="66"/>
      <c r="EJ316" s="66"/>
      <c r="EO316" s="66"/>
      <c r="ET316" s="66"/>
      <c r="EY316" s="66"/>
      <c r="FD316" s="66"/>
      <c r="FI316" s="66"/>
      <c r="FN316" s="66"/>
      <c r="FS316" s="66"/>
      <c r="FX316" s="66"/>
      <c r="GC316" s="66"/>
      <c r="GH316" s="66"/>
      <c r="GK316" s="8"/>
    </row>
    <row r="317" spans="4:193" x14ac:dyDescent="0.4">
      <c r="D317"/>
      <c r="H317"/>
      <c r="L317"/>
      <c r="P317" s="66"/>
      <c r="T317" s="66"/>
      <c r="X317"/>
      <c r="AB317"/>
      <c r="AF317"/>
      <c r="AJ317" s="66"/>
      <c r="AN317"/>
      <c r="AR317"/>
      <c r="AV317"/>
      <c r="AZ317"/>
      <c r="BD317"/>
      <c r="BH317" s="66"/>
      <c r="BL317"/>
      <c r="BP317"/>
      <c r="BT317" s="66"/>
      <c r="BX317" s="66"/>
      <c r="CB317" s="66"/>
      <c r="CF317" s="66"/>
      <c r="CJ317" s="66"/>
      <c r="CN317" s="66"/>
      <c r="CR317" s="66"/>
      <c r="CV317" s="66"/>
      <c r="CZ317" s="66"/>
      <c r="DD317" s="66"/>
      <c r="DH317" s="66"/>
      <c r="DL317" s="66"/>
      <c r="DP317" s="66"/>
      <c r="DU317" s="66"/>
      <c r="DZ317" s="66"/>
      <c r="EE317" s="66"/>
      <c r="EJ317" s="66"/>
      <c r="EO317" s="66"/>
      <c r="ET317" s="66"/>
      <c r="EY317" s="66"/>
      <c r="FD317" s="66"/>
      <c r="FI317" s="66"/>
      <c r="FN317" s="66"/>
      <c r="FS317" s="66"/>
      <c r="FX317" s="66"/>
      <c r="GC317" s="66"/>
      <c r="GH317" s="66"/>
      <c r="GK317" s="8"/>
    </row>
    <row r="318" spans="4:193" x14ac:dyDescent="0.4">
      <c r="D318"/>
      <c r="H318"/>
      <c r="L318"/>
      <c r="P318" s="66"/>
      <c r="T318" s="66"/>
      <c r="X318"/>
      <c r="AB318"/>
      <c r="AF318"/>
      <c r="AJ318" s="66"/>
      <c r="AN318"/>
      <c r="AR318"/>
      <c r="AV318"/>
      <c r="AZ318"/>
      <c r="BD318"/>
      <c r="BH318" s="66"/>
      <c r="BL318"/>
      <c r="BP318"/>
      <c r="BT318" s="66"/>
      <c r="BX318" s="66"/>
      <c r="CB318" s="66"/>
      <c r="CF318" s="66"/>
      <c r="CJ318" s="66"/>
      <c r="CN318" s="66"/>
      <c r="CR318" s="66"/>
      <c r="CV318" s="66"/>
      <c r="CZ318" s="66"/>
      <c r="DD318" s="66"/>
      <c r="DH318" s="66"/>
      <c r="DL318" s="66"/>
      <c r="DP318" s="66"/>
      <c r="DU318" s="66"/>
      <c r="DZ318" s="66"/>
      <c r="EE318" s="66"/>
      <c r="EJ318" s="66"/>
      <c r="EO318" s="66"/>
      <c r="ET318" s="66"/>
      <c r="EY318" s="66"/>
      <c r="FD318" s="66"/>
      <c r="FI318" s="66"/>
      <c r="FN318" s="66"/>
      <c r="FS318" s="66"/>
      <c r="FX318" s="66"/>
      <c r="GC318" s="66"/>
      <c r="GH318" s="66"/>
      <c r="GK318" s="8"/>
    </row>
    <row r="319" spans="4:193" x14ac:dyDescent="0.4">
      <c r="D319"/>
      <c r="H319"/>
      <c r="L319"/>
      <c r="P319" s="66"/>
      <c r="T319" s="66"/>
      <c r="X319"/>
      <c r="AB319"/>
      <c r="AF319"/>
      <c r="AJ319" s="66"/>
      <c r="AN319"/>
      <c r="AR319"/>
      <c r="AV319"/>
      <c r="AZ319"/>
      <c r="BD319"/>
      <c r="BH319" s="66"/>
      <c r="BL319"/>
      <c r="BP319"/>
      <c r="BT319" s="66"/>
      <c r="BX319" s="66"/>
      <c r="CB319" s="66"/>
      <c r="CF319" s="66"/>
      <c r="CJ319" s="66"/>
      <c r="CN319" s="66"/>
      <c r="CR319" s="66"/>
      <c r="CV319" s="66"/>
      <c r="CZ319" s="66"/>
      <c r="DD319" s="66"/>
      <c r="DH319" s="66"/>
      <c r="DL319" s="66"/>
      <c r="DP319" s="66"/>
      <c r="DU319" s="66"/>
      <c r="DZ319" s="66"/>
      <c r="EE319" s="66"/>
      <c r="EJ319" s="66"/>
      <c r="EO319" s="66"/>
      <c r="ET319" s="66"/>
      <c r="EY319" s="66"/>
      <c r="FD319" s="66"/>
      <c r="FI319" s="66"/>
      <c r="FN319" s="66"/>
      <c r="FS319" s="66"/>
      <c r="FX319" s="66"/>
      <c r="GC319" s="66"/>
      <c r="GH319" s="66"/>
      <c r="GK319" s="8"/>
    </row>
    <row r="320" spans="4:193" x14ac:dyDescent="0.4">
      <c r="D320"/>
      <c r="H320"/>
      <c r="L320"/>
      <c r="P320" s="66"/>
      <c r="T320" s="66"/>
      <c r="X320"/>
      <c r="AB320"/>
      <c r="AF320"/>
      <c r="AJ320" s="66"/>
      <c r="AN320"/>
      <c r="AR320"/>
      <c r="AV320"/>
      <c r="AZ320"/>
      <c r="BD320"/>
      <c r="BH320" s="66"/>
      <c r="BL320"/>
      <c r="BP320"/>
      <c r="BT320" s="66"/>
      <c r="BX320" s="66"/>
      <c r="CB320" s="66"/>
      <c r="CF320" s="66"/>
      <c r="CJ320" s="66"/>
      <c r="CN320" s="66"/>
      <c r="CR320" s="66"/>
      <c r="CV320" s="66"/>
      <c r="CZ320" s="66"/>
      <c r="DD320" s="66"/>
      <c r="DH320" s="66"/>
      <c r="DL320" s="66"/>
      <c r="DP320" s="66"/>
      <c r="DU320" s="66"/>
      <c r="DZ320" s="66"/>
      <c r="EE320" s="66"/>
      <c r="EJ320" s="66"/>
      <c r="EO320" s="66"/>
      <c r="ET320" s="66"/>
      <c r="EY320" s="66"/>
      <c r="FD320" s="66"/>
      <c r="FI320" s="66"/>
      <c r="FN320" s="66"/>
      <c r="FS320" s="66"/>
      <c r="FX320" s="66"/>
      <c r="GC320" s="66"/>
      <c r="GH320" s="66"/>
      <c r="GK320" s="8"/>
    </row>
    <row r="321" spans="4:193" x14ac:dyDescent="0.4">
      <c r="D321"/>
      <c r="H321"/>
      <c r="L321"/>
      <c r="P321" s="66"/>
      <c r="T321" s="66"/>
      <c r="X321"/>
      <c r="AB321"/>
      <c r="AF321"/>
      <c r="AJ321" s="66"/>
      <c r="AN321"/>
      <c r="AR321"/>
      <c r="AV321"/>
      <c r="AZ321"/>
      <c r="BD321"/>
      <c r="BH321" s="66"/>
      <c r="BL321"/>
      <c r="BP321"/>
      <c r="BT321" s="66"/>
      <c r="BX321" s="66"/>
      <c r="CB321" s="66"/>
      <c r="CF321" s="66"/>
      <c r="CJ321" s="66"/>
      <c r="CN321" s="66"/>
      <c r="CR321" s="66"/>
      <c r="CV321" s="66"/>
      <c r="CZ321" s="66"/>
      <c r="DD321" s="66"/>
      <c r="DH321" s="66"/>
      <c r="DL321" s="66"/>
      <c r="DP321" s="66"/>
      <c r="DU321" s="66"/>
      <c r="DZ321" s="66"/>
      <c r="EE321" s="66"/>
      <c r="EJ321" s="66"/>
      <c r="EO321" s="66"/>
      <c r="ET321" s="66"/>
      <c r="EY321" s="66"/>
      <c r="FD321" s="66"/>
      <c r="FI321" s="66"/>
      <c r="FN321" s="66"/>
      <c r="FS321" s="66"/>
      <c r="FX321" s="66"/>
      <c r="GC321" s="66"/>
      <c r="GH321" s="66"/>
      <c r="GK321" s="8"/>
    </row>
    <row r="322" spans="4:193" x14ac:dyDescent="0.4">
      <c r="D322"/>
      <c r="H322"/>
      <c r="L322"/>
      <c r="P322" s="66"/>
      <c r="T322" s="66"/>
      <c r="X322"/>
      <c r="AB322"/>
      <c r="AF322"/>
      <c r="AJ322" s="66"/>
      <c r="AN322"/>
      <c r="AR322"/>
      <c r="AV322"/>
      <c r="AZ322"/>
      <c r="BD322"/>
      <c r="BH322" s="66"/>
      <c r="BL322"/>
      <c r="BP322"/>
      <c r="BT322" s="66"/>
      <c r="BX322" s="66"/>
      <c r="CB322" s="66"/>
      <c r="CF322" s="66"/>
      <c r="CJ322" s="66"/>
      <c r="CN322" s="66"/>
      <c r="CR322" s="66"/>
      <c r="CV322" s="66"/>
      <c r="CZ322" s="66"/>
      <c r="DD322" s="66"/>
      <c r="DH322" s="66"/>
      <c r="DL322" s="66"/>
      <c r="DP322" s="66"/>
      <c r="DU322" s="66"/>
      <c r="DZ322" s="66"/>
      <c r="EE322" s="66"/>
      <c r="EJ322" s="66"/>
      <c r="EO322" s="66"/>
      <c r="ET322" s="66"/>
      <c r="EY322" s="66"/>
      <c r="FD322" s="66"/>
      <c r="FI322" s="66"/>
      <c r="FN322" s="66"/>
      <c r="FS322" s="66"/>
      <c r="FX322" s="66"/>
      <c r="GC322" s="66"/>
      <c r="GH322" s="66"/>
      <c r="GK322" s="8"/>
    </row>
    <row r="323" spans="4:193" x14ac:dyDescent="0.4">
      <c r="D323"/>
      <c r="H323"/>
      <c r="L323"/>
      <c r="P323" s="66"/>
      <c r="T323" s="66"/>
      <c r="X323"/>
      <c r="AB323"/>
      <c r="AF323"/>
      <c r="AJ323" s="66"/>
      <c r="AN323"/>
      <c r="AR323"/>
      <c r="AV323"/>
      <c r="AZ323"/>
      <c r="BD323"/>
      <c r="BH323" s="66"/>
      <c r="BL323"/>
      <c r="BP323"/>
      <c r="BT323" s="66"/>
      <c r="BX323" s="66"/>
      <c r="CB323" s="66"/>
      <c r="CF323" s="66"/>
      <c r="CJ323" s="66"/>
      <c r="CN323" s="66"/>
      <c r="CR323" s="66"/>
      <c r="CV323" s="66"/>
      <c r="CZ323" s="66"/>
      <c r="DD323" s="66"/>
      <c r="DH323" s="66"/>
      <c r="DL323" s="66"/>
      <c r="DP323" s="66"/>
      <c r="DU323" s="66"/>
      <c r="DZ323" s="66"/>
      <c r="EE323" s="66"/>
      <c r="EJ323" s="66"/>
      <c r="EO323" s="66"/>
      <c r="ET323" s="66"/>
      <c r="EY323" s="66"/>
      <c r="FD323" s="66"/>
      <c r="FI323" s="66"/>
      <c r="FN323" s="66"/>
      <c r="FS323" s="66"/>
      <c r="FX323" s="66"/>
      <c r="GC323" s="66"/>
      <c r="GH323" s="66"/>
      <c r="GK323" s="8"/>
    </row>
    <row r="324" spans="4:193" x14ac:dyDescent="0.4">
      <c r="D324"/>
      <c r="H324"/>
      <c r="L324"/>
      <c r="P324" s="66"/>
      <c r="T324" s="66"/>
      <c r="X324"/>
      <c r="AB324"/>
      <c r="AF324"/>
      <c r="AJ324" s="66"/>
      <c r="AN324"/>
      <c r="AR324"/>
      <c r="AV324"/>
      <c r="AZ324"/>
      <c r="BD324"/>
      <c r="BH324" s="66"/>
      <c r="BL324"/>
      <c r="BP324"/>
      <c r="BT324" s="66"/>
      <c r="BX324" s="66"/>
      <c r="CB324" s="66"/>
      <c r="CF324" s="66"/>
      <c r="CJ324" s="66"/>
      <c r="CN324" s="66"/>
      <c r="CR324" s="66"/>
      <c r="CV324" s="66"/>
      <c r="CZ324" s="66"/>
      <c r="DD324" s="66"/>
      <c r="DH324" s="66"/>
      <c r="DL324" s="66"/>
      <c r="DP324" s="66"/>
      <c r="DU324" s="66"/>
      <c r="DZ324" s="66"/>
      <c r="EE324" s="66"/>
      <c r="EJ324" s="66"/>
      <c r="EO324" s="66"/>
      <c r="ET324" s="66"/>
      <c r="EY324" s="66"/>
      <c r="FD324" s="66"/>
      <c r="FI324" s="66"/>
      <c r="FN324" s="66"/>
      <c r="FS324" s="66"/>
      <c r="FX324" s="66"/>
      <c r="GC324" s="66"/>
      <c r="GH324" s="66"/>
      <c r="GK324" s="8"/>
    </row>
    <row r="325" spans="4:193" x14ac:dyDescent="0.4">
      <c r="D325"/>
      <c r="H325"/>
      <c r="L325"/>
      <c r="P325" s="66"/>
      <c r="T325" s="66"/>
      <c r="X325"/>
      <c r="AB325"/>
      <c r="AF325"/>
      <c r="AJ325" s="66"/>
      <c r="AN325"/>
      <c r="AR325"/>
      <c r="AV325"/>
      <c r="AZ325"/>
      <c r="BD325"/>
      <c r="BH325" s="66"/>
      <c r="BL325"/>
      <c r="BP325"/>
      <c r="BT325" s="66"/>
      <c r="BX325" s="66"/>
      <c r="CB325" s="66"/>
      <c r="CF325" s="66"/>
      <c r="CJ325" s="66"/>
      <c r="CN325" s="66"/>
      <c r="CR325" s="66"/>
      <c r="CV325" s="66"/>
      <c r="CZ325" s="66"/>
      <c r="DD325" s="66"/>
      <c r="DH325" s="66"/>
      <c r="DL325" s="66"/>
      <c r="DP325" s="66"/>
      <c r="DU325" s="66"/>
      <c r="DZ325" s="66"/>
      <c r="EE325" s="66"/>
      <c r="EJ325" s="66"/>
      <c r="EO325" s="66"/>
      <c r="ET325" s="66"/>
      <c r="EY325" s="66"/>
      <c r="FD325" s="66"/>
      <c r="FI325" s="66"/>
      <c r="FN325" s="66"/>
      <c r="FS325" s="66"/>
      <c r="FX325" s="66"/>
      <c r="GC325" s="66"/>
      <c r="GH325" s="66"/>
      <c r="GK325" s="8"/>
    </row>
    <row r="326" spans="4:193" x14ac:dyDescent="0.4">
      <c r="D326"/>
      <c r="H326"/>
      <c r="L326"/>
      <c r="P326" s="66"/>
      <c r="T326" s="66"/>
      <c r="X326"/>
      <c r="AB326"/>
      <c r="AF326"/>
      <c r="AJ326" s="66"/>
      <c r="AN326"/>
      <c r="AR326"/>
      <c r="AV326"/>
      <c r="AZ326"/>
      <c r="BD326"/>
      <c r="BH326" s="66"/>
      <c r="BL326"/>
      <c r="BP326"/>
      <c r="BT326" s="66"/>
      <c r="BX326" s="66"/>
      <c r="CB326" s="66"/>
      <c r="CF326" s="66"/>
      <c r="CJ326" s="66"/>
      <c r="CN326" s="66"/>
      <c r="CR326" s="66"/>
      <c r="CV326" s="66"/>
      <c r="CZ326" s="66"/>
      <c r="DD326" s="66"/>
      <c r="DH326" s="66"/>
      <c r="DL326" s="66"/>
      <c r="DP326" s="66"/>
      <c r="DU326" s="66"/>
      <c r="DZ326" s="66"/>
      <c r="EE326" s="66"/>
      <c r="EJ326" s="66"/>
      <c r="EO326" s="66"/>
      <c r="ET326" s="66"/>
      <c r="EY326" s="66"/>
      <c r="FD326" s="66"/>
      <c r="FI326" s="66"/>
      <c r="FN326" s="66"/>
      <c r="FS326" s="66"/>
      <c r="FX326" s="66"/>
      <c r="GC326" s="66"/>
      <c r="GH326" s="66"/>
      <c r="GK326" s="8"/>
    </row>
    <row r="327" spans="4:193" x14ac:dyDescent="0.4">
      <c r="D327"/>
      <c r="H327"/>
      <c r="L327"/>
      <c r="P327" s="66"/>
      <c r="T327" s="66"/>
      <c r="X327"/>
      <c r="AB327"/>
      <c r="AF327"/>
      <c r="AJ327" s="66"/>
      <c r="AN327"/>
      <c r="AR327"/>
      <c r="AV327"/>
      <c r="AZ327"/>
      <c r="BD327"/>
      <c r="BH327" s="66"/>
      <c r="BL327"/>
      <c r="BP327"/>
      <c r="BT327" s="66"/>
      <c r="BX327" s="66"/>
      <c r="CB327" s="66"/>
      <c r="CF327" s="66"/>
      <c r="CJ327" s="66"/>
      <c r="CN327" s="66"/>
      <c r="CR327" s="66"/>
      <c r="CV327" s="66"/>
      <c r="CZ327" s="66"/>
      <c r="DD327" s="66"/>
      <c r="DH327" s="66"/>
      <c r="DL327" s="66"/>
      <c r="DP327" s="66"/>
      <c r="DU327" s="66"/>
      <c r="DZ327" s="66"/>
      <c r="EE327" s="66"/>
      <c r="EJ327" s="66"/>
      <c r="EO327" s="66"/>
      <c r="ET327" s="66"/>
      <c r="EY327" s="66"/>
      <c r="FD327" s="66"/>
      <c r="FI327" s="66"/>
      <c r="FN327" s="66"/>
      <c r="FS327" s="66"/>
      <c r="FX327" s="66"/>
      <c r="GC327" s="66"/>
      <c r="GH327" s="66"/>
      <c r="GK327" s="8"/>
    </row>
    <row r="328" spans="4:193" x14ac:dyDescent="0.4">
      <c r="D328"/>
      <c r="H328"/>
      <c r="L328"/>
      <c r="P328" s="66"/>
      <c r="T328" s="66"/>
      <c r="X328"/>
      <c r="AB328"/>
      <c r="AF328"/>
      <c r="AJ328" s="66"/>
      <c r="AN328"/>
      <c r="AR328"/>
      <c r="AV328"/>
      <c r="AZ328"/>
      <c r="BD328"/>
      <c r="BH328" s="66"/>
      <c r="BL328"/>
      <c r="BP328"/>
      <c r="BT328" s="66"/>
      <c r="BX328" s="66"/>
      <c r="CB328" s="66"/>
      <c r="CF328" s="66"/>
      <c r="CJ328" s="66"/>
      <c r="CN328" s="66"/>
      <c r="CR328" s="66"/>
      <c r="CV328" s="66"/>
      <c r="CZ328" s="66"/>
      <c r="DD328" s="66"/>
      <c r="DH328" s="66"/>
      <c r="DL328" s="66"/>
      <c r="DP328" s="66"/>
      <c r="DU328" s="66"/>
      <c r="DZ328" s="66"/>
      <c r="EE328" s="66"/>
      <c r="EJ328" s="66"/>
      <c r="EO328" s="66"/>
      <c r="ET328" s="66"/>
      <c r="EY328" s="66"/>
      <c r="FD328" s="66"/>
      <c r="FI328" s="66"/>
      <c r="FN328" s="66"/>
      <c r="FS328" s="66"/>
      <c r="FX328" s="66"/>
      <c r="GC328" s="66"/>
      <c r="GH328" s="66"/>
      <c r="GK328" s="8"/>
    </row>
    <row r="329" spans="4:193" x14ac:dyDescent="0.4">
      <c r="D329"/>
      <c r="H329"/>
      <c r="L329"/>
      <c r="P329" s="66"/>
      <c r="T329" s="66"/>
      <c r="X329"/>
      <c r="AB329"/>
      <c r="AF329"/>
      <c r="AJ329" s="66"/>
      <c r="AN329"/>
      <c r="AR329"/>
      <c r="AV329"/>
      <c r="AZ329"/>
      <c r="BD329"/>
      <c r="BH329" s="66"/>
      <c r="BL329"/>
      <c r="BP329"/>
      <c r="BT329" s="66"/>
      <c r="BX329" s="66"/>
      <c r="CB329" s="66"/>
      <c r="CF329" s="66"/>
      <c r="CJ329" s="66"/>
      <c r="CN329" s="66"/>
      <c r="CR329" s="66"/>
      <c r="CV329" s="66"/>
      <c r="CZ329" s="66"/>
      <c r="DD329" s="66"/>
      <c r="DH329" s="66"/>
      <c r="DL329" s="66"/>
      <c r="DP329" s="66"/>
      <c r="DU329" s="66"/>
      <c r="DZ329" s="66"/>
      <c r="EE329" s="66"/>
      <c r="EJ329" s="66"/>
      <c r="EO329" s="66"/>
      <c r="ET329" s="66"/>
      <c r="EY329" s="66"/>
      <c r="FD329" s="66"/>
      <c r="FI329" s="66"/>
      <c r="FN329" s="66"/>
      <c r="FS329" s="66"/>
      <c r="FX329" s="66"/>
      <c r="GC329" s="66"/>
      <c r="GH329" s="66"/>
      <c r="GK329" s="8"/>
    </row>
    <row r="330" spans="4:193" x14ac:dyDescent="0.4">
      <c r="D330"/>
      <c r="H330"/>
      <c r="L330"/>
      <c r="P330" s="66"/>
      <c r="T330" s="66"/>
      <c r="X330"/>
      <c r="AB330"/>
      <c r="AF330"/>
      <c r="AJ330" s="66"/>
      <c r="AN330"/>
      <c r="AR330"/>
      <c r="AV330"/>
      <c r="AZ330"/>
      <c r="BD330"/>
      <c r="BH330" s="66"/>
      <c r="BL330"/>
      <c r="BP330"/>
      <c r="BT330" s="66"/>
      <c r="BX330" s="66"/>
      <c r="CB330" s="66"/>
      <c r="CF330" s="66"/>
      <c r="CJ330" s="66"/>
      <c r="CN330" s="66"/>
      <c r="CR330" s="66"/>
      <c r="CV330" s="66"/>
      <c r="CZ330" s="66"/>
      <c r="DD330" s="66"/>
      <c r="DH330" s="66"/>
      <c r="DL330" s="66"/>
      <c r="DP330" s="66"/>
      <c r="DU330" s="66"/>
      <c r="DZ330" s="66"/>
      <c r="EE330" s="66"/>
      <c r="EJ330" s="66"/>
      <c r="EO330" s="66"/>
      <c r="ET330" s="66"/>
      <c r="EY330" s="66"/>
      <c r="FD330" s="66"/>
      <c r="FI330" s="66"/>
      <c r="FN330" s="66"/>
      <c r="FS330" s="66"/>
      <c r="FX330" s="66"/>
      <c r="GC330" s="66"/>
      <c r="GH330" s="66"/>
      <c r="GK330" s="8"/>
    </row>
    <row r="331" spans="4:193" x14ac:dyDescent="0.4">
      <c r="D331"/>
      <c r="H331"/>
      <c r="L331"/>
      <c r="P331" s="66"/>
      <c r="T331" s="66"/>
      <c r="X331"/>
      <c r="AB331"/>
      <c r="AF331"/>
      <c r="AJ331" s="66"/>
      <c r="AN331"/>
      <c r="AR331"/>
      <c r="AV331"/>
      <c r="AZ331"/>
      <c r="BD331"/>
      <c r="BH331" s="66"/>
      <c r="BL331"/>
      <c r="BP331"/>
      <c r="BT331" s="66"/>
      <c r="BX331" s="66"/>
      <c r="CB331" s="66"/>
      <c r="CF331" s="66"/>
      <c r="CJ331" s="66"/>
      <c r="CN331" s="66"/>
      <c r="CR331" s="66"/>
      <c r="CV331" s="66"/>
      <c r="CZ331" s="66"/>
      <c r="DD331" s="66"/>
      <c r="DH331" s="66"/>
      <c r="DL331" s="66"/>
      <c r="DP331" s="66"/>
      <c r="DU331" s="66"/>
      <c r="DZ331" s="66"/>
      <c r="EE331" s="66"/>
      <c r="EJ331" s="66"/>
      <c r="EO331" s="66"/>
      <c r="ET331" s="66"/>
      <c r="EY331" s="66"/>
      <c r="FD331" s="66"/>
      <c r="FI331" s="66"/>
      <c r="FN331" s="66"/>
      <c r="FS331" s="66"/>
      <c r="FX331" s="66"/>
      <c r="GC331" s="66"/>
      <c r="GH331" s="66"/>
      <c r="GK331" s="8"/>
    </row>
    <row r="332" spans="4:193" x14ac:dyDescent="0.4">
      <c r="D332"/>
      <c r="H332"/>
      <c r="L332"/>
      <c r="P332" s="66"/>
      <c r="T332" s="66"/>
      <c r="X332"/>
      <c r="AB332"/>
      <c r="AF332"/>
      <c r="AJ332" s="66"/>
      <c r="AN332"/>
      <c r="AR332"/>
      <c r="AV332"/>
      <c r="AZ332"/>
      <c r="BD332"/>
      <c r="BH332" s="66"/>
      <c r="BL332"/>
      <c r="BP332"/>
      <c r="BT332" s="66"/>
      <c r="BX332" s="66"/>
      <c r="CB332" s="66"/>
      <c r="CF332" s="66"/>
      <c r="CJ332" s="66"/>
      <c r="CN332" s="66"/>
      <c r="CR332" s="66"/>
      <c r="CV332" s="66"/>
      <c r="CZ332" s="66"/>
      <c r="DD332" s="66"/>
      <c r="DH332" s="66"/>
      <c r="DL332" s="66"/>
      <c r="DP332" s="66"/>
      <c r="DU332" s="66"/>
      <c r="DZ332" s="66"/>
      <c r="EE332" s="66"/>
      <c r="EJ332" s="66"/>
      <c r="EO332" s="66"/>
      <c r="ET332" s="66"/>
      <c r="EY332" s="66"/>
      <c r="FD332" s="66"/>
      <c r="FI332" s="66"/>
      <c r="FN332" s="66"/>
      <c r="FS332" s="66"/>
      <c r="FX332" s="66"/>
      <c r="GC332" s="66"/>
      <c r="GH332" s="66"/>
      <c r="GK332" s="8"/>
    </row>
    <row r="333" spans="4:193" x14ac:dyDescent="0.4">
      <c r="D333"/>
      <c r="H333"/>
      <c r="L333"/>
      <c r="P333" s="66"/>
      <c r="T333" s="66"/>
      <c r="X333"/>
      <c r="AB333"/>
      <c r="AF333"/>
      <c r="AJ333" s="66"/>
      <c r="AN333"/>
      <c r="AR333"/>
      <c r="AV333"/>
      <c r="AZ333"/>
      <c r="BD333"/>
      <c r="BH333" s="66"/>
      <c r="BL333"/>
      <c r="BP333"/>
      <c r="BT333" s="66"/>
      <c r="BX333" s="66"/>
      <c r="CB333" s="66"/>
      <c r="CF333" s="66"/>
      <c r="CJ333" s="66"/>
      <c r="CN333" s="66"/>
      <c r="CR333" s="66"/>
      <c r="CV333" s="66"/>
      <c r="CZ333" s="66"/>
      <c r="DD333" s="66"/>
      <c r="DH333" s="66"/>
      <c r="DL333" s="66"/>
      <c r="DP333" s="66"/>
      <c r="DU333" s="66"/>
      <c r="DZ333" s="66"/>
      <c r="EE333" s="66"/>
      <c r="EJ333" s="66"/>
      <c r="EO333" s="66"/>
      <c r="ET333" s="66"/>
      <c r="EY333" s="66"/>
      <c r="FD333" s="66"/>
      <c r="FI333" s="66"/>
      <c r="FN333" s="66"/>
      <c r="FS333" s="66"/>
      <c r="FX333" s="66"/>
      <c r="GC333" s="66"/>
      <c r="GH333" s="66"/>
      <c r="GK333" s="8"/>
    </row>
    <row r="334" spans="4:193" x14ac:dyDescent="0.4">
      <c r="D334"/>
      <c r="H334"/>
      <c r="L334"/>
      <c r="P334" s="66"/>
      <c r="T334" s="66"/>
      <c r="X334"/>
      <c r="AB334"/>
      <c r="AF334"/>
      <c r="AJ334" s="66"/>
      <c r="AN334"/>
      <c r="AR334"/>
      <c r="AV334"/>
      <c r="AZ334"/>
      <c r="BD334"/>
      <c r="BH334" s="66"/>
      <c r="BL334"/>
      <c r="BP334"/>
      <c r="BT334" s="66"/>
      <c r="BX334" s="66"/>
      <c r="CB334" s="66"/>
      <c r="CF334" s="66"/>
      <c r="CJ334" s="66"/>
      <c r="CN334" s="66"/>
      <c r="CR334" s="66"/>
      <c r="CV334" s="66"/>
      <c r="CZ334" s="66"/>
      <c r="DD334" s="66"/>
      <c r="DH334" s="66"/>
      <c r="DL334" s="66"/>
      <c r="DP334" s="66"/>
      <c r="DU334" s="66"/>
      <c r="DZ334" s="66"/>
      <c r="EE334" s="66"/>
      <c r="EJ334" s="66"/>
      <c r="EO334" s="66"/>
      <c r="ET334" s="66"/>
      <c r="EY334" s="66"/>
      <c r="FD334" s="66"/>
      <c r="FI334" s="66"/>
      <c r="FN334" s="66"/>
      <c r="FS334" s="66"/>
      <c r="FX334" s="66"/>
      <c r="GC334" s="66"/>
      <c r="GH334" s="66"/>
      <c r="GK334" s="8"/>
    </row>
    <row r="335" spans="4:193" x14ac:dyDescent="0.4">
      <c r="D335"/>
      <c r="H335"/>
      <c r="L335"/>
      <c r="P335" s="66"/>
      <c r="T335" s="66"/>
      <c r="X335"/>
      <c r="AB335"/>
      <c r="AF335"/>
      <c r="AJ335" s="66"/>
      <c r="AN335"/>
      <c r="AR335"/>
      <c r="AV335"/>
      <c r="AZ335"/>
      <c r="BD335"/>
      <c r="BH335" s="66"/>
      <c r="BL335"/>
      <c r="BP335"/>
      <c r="BT335" s="66"/>
      <c r="BX335" s="66"/>
      <c r="CB335" s="66"/>
      <c r="CF335" s="66"/>
      <c r="CJ335" s="66"/>
      <c r="CN335" s="66"/>
      <c r="CR335" s="66"/>
      <c r="CV335" s="66"/>
      <c r="CZ335" s="66"/>
      <c r="DD335" s="66"/>
      <c r="DH335" s="66"/>
      <c r="DL335" s="66"/>
      <c r="DP335" s="66"/>
      <c r="DU335" s="66"/>
      <c r="DZ335" s="66"/>
      <c r="EE335" s="66"/>
      <c r="EJ335" s="66"/>
      <c r="EO335" s="66"/>
      <c r="ET335" s="66"/>
      <c r="EY335" s="66"/>
      <c r="FD335" s="66"/>
      <c r="FI335" s="66"/>
      <c r="FN335" s="66"/>
      <c r="FS335" s="66"/>
      <c r="FX335" s="66"/>
      <c r="GC335" s="66"/>
      <c r="GH335" s="66"/>
      <c r="GK335" s="8"/>
    </row>
    <row r="336" spans="4:193" x14ac:dyDescent="0.4">
      <c r="D336"/>
      <c r="H336"/>
      <c r="L336"/>
      <c r="P336" s="66"/>
      <c r="T336" s="66"/>
      <c r="X336"/>
      <c r="AB336"/>
      <c r="AF336"/>
      <c r="AJ336" s="66"/>
      <c r="AN336"/>
      <c r="AR336"/>
      <c r="AV336"/>
      <c r="AZ336"/>
      <c r="BD336"/>
      <c r="BH336" s="66"/>
      <c r="BL336"/>
      <c r="BP336"/>
      <c r="BT336" s="66"/>
      <c r="BX336" s="66"/>
      <c r="CB336" s="66"/>
      <c r="CF336" s="66"/>
      <c r="CJ336" s="66"/>
      <c r="CN336" s="66"/>
      <c r="CR336" s="66"/>
      <c r="CV336" s="66"/>
      <c r="CZ336" s="66"/>
      <c r="DD336" s="66"/>
      <c r="DH336" s="66"/>
      <c r="DL336" s="66"/>
      <c r="DP336" s="66"/>
      <c r="DU336" s="66"/>
      <c r="DZ336" s="66"/>
      <c r="EE336" s="66"/>
      <c r="EJ336" s="66"/>
      <c r="EO336" s="66"/>
      <c r="ET336" s="66"/>
      <c r="EY336" s="66"/>
      <c r="FD336" s="66"/>
      <c r="FI336" s="66"/>
      <c r="FN336" s="66"/>
      <c r="FS336" s="66"/>
      <c r="FX336" s="66"/>
      <c r="GC336" s="66"/>
      <c r="GH336" s="66"/>
      <c r="GK336" s="8"/>
    </row>
    <row r="337" spans="4:193" x14ac:dyDescent="0.4">
      <c r="D337"/>
      <c r="H337"/>
      <c r="L337"/>
      <c r="P337" s="66"/>
      <c r="T337" s="66"/>
      <c r="X337"/>
      <c r="AB337"/>
      <c r="AF337"/>
      <c r="AJ337" s="66"/>
      <c r="AN337"/>
      <c r="AR337"/>
      <c r="AV337"/>
      <c r="AZ337"/>
      <c r="BD337"/>
      <c r="BH337" s="66"/>
      <c r="BL337"/>
      <c r="BP337"/>
      <c r="BT337" s="66"/>
      <c r="BX337" s="66"/>
      <c r="CB337" s="66"/>
      <c r="CF337" s="66"/>
      <c r="CJ337" s="66"/>
      <c r="CN337" s="66"/>
      <c r="CR337" s="66"/>
      <c r="CV337" s="66"/>
      <c r="CZ337" s="66"/>
      <c r="DD337" s="66"/>
      <c r="DH337" s="66"/>
      <c r="DL337" s="66"/>
      <c r="DP337" s="66"/>
      <c r="DU337" s="66"/>
      <c r="DZ337" s="66"/>
      <c r="EE337" s="66"/>
      <c r="EJ337" s="66"/>
      <c r="EO337" s="66"/>
      <c r="ET337" s="66"/>
      <c r="EY337" s="66"/>
      <c r="FD337" s="66"/>
      <c r="FI337" s="66"/>
      <c r="FN337" s="66"/>
      <c r="FS337" s="66"/>
      <c r="FX337" s="66"/>
      <c r="GC337" s="66"/>
      <c r="GH337" s="66"/>
      <c r="GK337" s="8"/>
    </row>
    <row r="338" spans="4:193" x14ac:dyDescent="0.4">
      <c r="D338"/>
      <c r="H338"/>
      <c r="L338"/>
      <c r="P338" s="66"/>
      <c r="T338" s="66"/>
      <c r="X338"/>
      <c r="AB338"/>
      <c r="AF338"/>
      <c r="AJ338" s="66"/>
      <c r="AN338"/>
      <c r="AR338"/>
      <c r="AV338"/>
      <c r="AZ338"/>
      <c r="BD338"/>
      <c r="BH338" s="66"/>
      <c r="BL338"/>
      <c r="BP338"/>
      <c r="BT338" s="66"/>
      <c r="BX338" s="66"/>
      <c r="CB338" s="66"/>
      <c r="CF338" s="66"/>
      <c r="CJ338" s="66"/>
      <c r="CN338" s="66"/>
      <c r="CR338" s="66"/>
      <c r="CV338" s="66"/>
      <c r="CZ338" s="66"/>
      <c r="DD338" s="66"/>
      <c r="DH338" s="66"/>
      <c r="DL338" s="66"/>
      <c r="DP338" s="66"/>
      <c r="DU338" s="66"/>
      <c r="DZ338" s="66"/>
      <c r="EE338" s="66"/>
      <c r="EJ338" s="66"/>
      <c r="EO338" s="66"/>
      <c r="ET338" s="66"/>
      <c r="EY338" s="66"/>
      <c r="FD338" s="66"/>
      <c r="FI338" s="66"/>
      <c r="FN338" s="66"/>
      <c r="FS338" s="66"/>
      <c r="FX338" s="66"/>
      <c r="GC338" s="66"/>
      <c r="GH338" s="66"/>
      <c r="GK338" s="8"/>
    </row>
    <row r="339" spans="4:193" x14ac:dyDescent="0.4">
      <c r="D339"/>
      <c r="H339"/>
      <c r="L339"/>
      <c r="P339" s="66"/>
      <c r="T339" s="66"/>
      <c r="X339"/>
      <c r="AB339"/>
      <c r="AF339"/>
      <c r="AJ339" s="66"/>
      <c r="AN339"/>
      <c r="AR339"/>
      <c r="AV339"/>
      <c r="AZ339"/>
      <c r="BD339"/>
      <c r="BH339" s="66"/>
      <c r="BL339"/>
      <c r="BP339"/>
      <c r="BT339" s="66"/>
      <c r="BX339" s="66"/>
      <c r="CB339" s="66"/>
      <c r="CF339" s="66"/>
      <c r="CJ339" s="66"/>
      <c r="CN339" s="66"/>
      <c r="CR339" s="66"/>
      <c r="CV339" s="66"/>
      <c r="CZ339" s="66"/>
      <c r="DD339" s="66"/>
      <c r="DH339" s="66"/>
      <c r="DL339" s="66"/>
      <c r="DP339" s="66"/>
      <c r="DU339" s="66"/>
      <c r="DZ339" s="66"/>
      <c r="EE339" s="66"/>
      <c r="EJ339" s="66"/>
      <c r="EO339" s="66"/>
      <c r="ET339" s="66"/>
      <c r="EY339" s="66"/>
      <c r="FD339" s="66"/>
      <c r="FI339" s="66"/>
      <c r="FN339" s="66"/>
      <c r="FS339" s="66"/>
      <c r="FX339" s="66"/>
      <c r="GC339" s="66"/>
      <c r="GH339" s="66"/>
      <c r="GK339" s="8"/>
    </row>
    <row r="340" spans="4:193" x14ac:dyDescent="0.4">
      <c r="D340"/>
      <c r="H340"/>
      <c r="L340"/>
      <c r="P340" s="66"/>
      <c r="T340" s="66"/>
      <c r="X340"/>
      <c r="AB340"/>
      <c r="AF340"/>
      <c r="AJ340" s="66"/>
      <c r="AN340"/>
      <c r="AR340"/>
      <c r="AV340"/>
      <c r="AZ340"/>
      <c r="BD340"/>
      <c r="BH340" s="66"/>
      <c r="BL340"/>
      <c r="BP340"/>
      <c r="BT340" s="66"/>
      <c r="BX340" s="66"/>
      <c r="CB340" s="66"/>
      <c r="CF340" s="66"/>
      <c r="CJ340" s="66"/>
      <c r="CN340" s="66"/>
      <c r="CR340" s="66"/>
      <c r="CV340" s="66"/>
      <c r="CZ340" s="66"/>
      <c r="DD340" s="66"/>
      <c r="DH340" s="66"/>
      <c r="DL340" s="66"/>
      <c r="DP340" s="66"/>
      <c r="DU340" s="66"/>
      <c r="DZ340" s="66"/>
      <c r="EE340" s="66"/>
      <c r="EJ340" s="66"/>
      <c r="EO340" s="66"/>
      <c r="ET340" s="66"/>
      <c r="EY340" s="66"/>
      <c r="FD340" s="66"/>
      <c r="FI340" s="66"/>
      <c r="FN340" s="66"/>
      <c r="FS340" s="66"/>
      <c r="FX340" s="66"/>
      <c r="GC340" s="66"/>
      <c r="GH340" s="66"/>
      <c r="GK340" s="8"/>
    </row>
    <row r="341" spans="4:193" x14ac:dyDescent="0.4">
      <c r="D341"/>
      <c r="H341"/>
      <c r="L341"/>
      <c r="P341" s="66"/>
      <c r="T341" s="66"/>
      <c r="X341"/>
      <c r="AB341"/>
      <c r="AF341"/>
      <c r="AJ341" s="66"/>
      <c r="AN341"/>
      <c r="AR341"/>
      <c r="AV341"/>
      <c r="AZ341"/>
      <c r="BD341"/>
      <c r="BH341" s="66"/>
      <c r="BL341"/>
      <c r="BP341"/>
      <c r="BT341" s="66"/>
      <c r="BX341" s="66"/>
      <c r="CB341" s="66"/>
      <c r="CF341" s="66"/>
      <c r="CJ341" s="66"/>
      <c r="CN341" s="66"/>
      <c r="CR341" s="66"/>
      <c r="CV341" s="66"/>
      <c r="CZ341" s="66"/>
      <c r="DD341" s="66"/>
      <c r="DH341" s="66"/>
      <c r="DL341" s="66"/>
      <c r="DP341" s="66"/>
      <c r="DU341" s="66"/>
      <c r="DZ341" s="66"/>
      <c r="EE341" s="66"/>
      <c r="EJ341" s="66"/>
      <c r="EO341" s="66"/>
      <c r="ET341" s="66"/>
      <c r="EY341" s="66"/>
      <c r="FD341" s="66"/>
      <c r="FI341" s="66"/>
      <c r="FN341" s="66"/>
      <c r="FS341" s="66"/>
      <c r="FX341" s="66"/>
      <c r="GC341" s="66"/>
      <c r="GH341" s="66"/>
      <c r="GK341" s="8"/>
    </row>
    <row r="342" spans="4:193" x14ac:dyDescent="0.4">
      <c r="D342"/>
      <c r="H342"/>
      <c r="L342"/>
      <c r="P342" s="66"/>
      <c r="T342" s="66"/>
      <c r="X342"/>
      <c r="AB342"/>
      <c r="AF342"/>
      <c r="AJ342" s="66"/>
      <c r="AN342"/>
      <c r="AR342"/>
      <c r="AV342"/>
      <c r="AZ342"/>
      <c r="BD342"/>
      <c r="BH342" s="66"/>
      <c r="BL342"/>
      <c r="BP342"/>
      <c r="BT342" s="66"/>
      <c r="BX342" s="66"/>
      <c r="CB342" s="66"/>
      <c r="CF342" s="66"/>
      <c r="CJ342" s="66"/>
      <c r="CN342" s="66"/>
      <c r="CR342" s="66"/>
      <c r="CV342" s="66"/>
      <c r="CZ342" s="66"/>
      <c r="DD342" s="66"/>
      <c r="DH342" s="66"/>
      <c r="DL342" s="66"/>
      <c r="DP342" s="66"/>
      <c r="DU342" s="66"/>
      <c r="DZ342" s="66"/>
      <c r="EE342" s="66"/>
      <c r="EJ342" s="66"/>
      <c r="EO342" s="66"/>
      <c r="ET342" s="66"/>
      <c r="EY342" s="66"/>
      <c r="FD342" s="66"/>
      <c r="FI342" s="66"/>
      <c r="FN342" s="66"/>
      <c r="FS342" s="66"/>
      <c r="FX342" s="66"/>
      <c r="GC342" s="66"/>
      <c r="GH342" s="66"/>
      <c r="GK342" s="8"/>
    </row>
    <row r="343" spans="4:193" x14ac:dyDescent="0.4">
      <c r="D343"/>
      <c r="H343"/>
      <c r="L343"/>
      <c r="P343" s="66"/>
      <c r="T343" s="66"/>
      <c r="X343"/>
      <c r="AB343"/>
      <c r="AF343"/>
      <c r="AJ343" s="66"/>
      <c r="AN343"/>
      <c r="AR343"/>
      <c r="AV343"/>
      <c r="AZ343"/>
      <c r="BD343"/>
      <c r="BH343" s="66"/>
      <c r="BL343"/>
      <c r="BP343"/>
      <c r="BT343" s="66"/>
      <c r="BX343" s="66"/>
      <c r="CB343" s="66"/>
      <c r="CF343" s="66"/>
      <c r="CJ343" s="66"/>
      <c r="CN343" s="66"/>
      <c r="CR343" s="66"/>
      <c r="CV343" s="66"/>
      <c r="CZ343" s="66"/>
      <c r="DD343" s="66"/>
      <c r="DH343" s="66"/>
      <c r="DL343" s="66"/>
      <c r="DP343" s="66"/>
      <c r="DU343" s="66"/>
      <c r="DZ343" s="66"/>
      <c r="EE343" s="66"/>
      <c r="EJ343" s="66"/>
      <c r="EO343" s="66"/>
      <c r="ET343" s="66"/>
      <c r="EY343" s="66"/>
      <c r="FD343" s="66"/>
      <c r="FI343" s="66"/>
      <c r="FN343" s="66"/>
      <c r="FS343" s="66"/>
      <c r="FX343" s="66"/>
      <c r="GC343" s="66"/>
      <c r="GH343" s="66"/>
      <c r="GK343" s="8"/>
    </row>
    <row r="344" spans="4:193" x14ac:dyDescent="0.4">
      <c r="D344"/>
      <c r="H344"/>
      <c r="L344"/>
      <c r="P344" s="66"/>
      <c r="T344" s="66"/>
      <c r="X344"/>
      <c r="AB344"/>
      <c r="AF344"/>
      <c r="AJ344" s="66"/>
      <c r="AN344"/>
      <c r="AR344"/>
      <c r="AV344"/>
      <c r="AZ344"/>
      <c r="BD344"/>
      <c r="BH344" s="66"/>
      <c r="BL344"/>
      <c r="BP344"/>
      <c r="BT344" s="66"/>
      <c r="BX344" s="66"/>
      <c r="CB344" s="66"/>
      <c r="CF344" s="66"/>
      <c r="CJ344" s="66"/>
      <c r="CN344" s="66"/>
      <c r="CR344" s="66"/>
      <c r="CV344" s="66"/>
      <c r="CZ344" s="66"/>
      <c r="DD344" s="66"/>
      <c r="DH344" s="66"/>
      <c r="DL344" s="66"/>
      <c r="DP344" s="66"/>
      <c r="DU344" s="66"/>
      <c r="DZ344" s="66"/>
      <c r="EE344" s="66"/>
      <c r="EJ344" s="66"/>
      <c r="EO344" s="66"/>
      <c r="ET344" s="66"/>
      <c r="EY344" s="66"/>
      <c r="FD344" s="66"/>
      <c r="FI344" s="66"/>
      <c r="FN344" s="66"/>
      <c r="FS344" s="66"/>
      <c r="FX344" s="66"/>
      <c r="GC344" s="66"/>
      <c r="GH344" s="66"/>
      <c r="GK344" s="8"/>
    </row>
    <row r="345" spans="4:193" x14ac:dyDescent="0.4">
      <c r="D345"/>
      <c r="H345"/>
      <c r="L345"/>
      <c r="P345" s="66"/>
      <c r="T345" s="66"/>
      <c r="X345"/>
      <c r="AB345"/>
      <c r="AF345"/>
      <c r="AJ345" s="66"/>
      <c r="AN345"/>
      <c r="AR345"/>
      <c r="AV345"/>
      <c r="AZ345"/>
      <c r="BD345"/>
      <c r="BH345" s="66"/>
      <c r="BL345"/>
      <c r="BP345"/>
      <c r="BT345" s="66"/>
      <c r="BX345" s="66"/>
      <c r="CB345" s="66"/>
      <c r="CF345" s="66"/>
      <c r="CJ345" s="66"/>
      <c r="CN345" s="66"/>
      <c r="CR345" s="66"/>
      <c r="CV345" s="66"/>
      <c r="CZ345" s="66"/>
      <c r="DD345" s="66"/>
      <c r="DH345" s="66"/>
      <c r="DL345" s="66"/>
      <c r="DP345" s="66"/>
      <c r="DU345" s="66"/>
      <c r="DZ345" s="66"/>
      <c r="EE345" s="66"/>
      <c r="EJ345" s="66"/>
      <c r="EO345" s="66"/>
      <c r="ET345" s="66"/>
      <c r="EY345" s="66"/>
      <c r="FD345" s="66"/>
      <c r="FI345" s="66"/>
      <c r="FN345" s="66"/>
      <c r="FS345" s="66"/>
      <c r="FX345" s="66"/>
      <c r="GC345" s="66"/>
      <c r="GH345" s="66"/>
      <c r="GK345" s="8"/>
    </row>
    <row r="346" spans="4:193" x14ac:dyDescent="0.4">
      <c r="D346"/>
      <c r="H346"/>
      <c r="L346"/>
      <c r="P346" s="66"/>
      <c r="T346" s="66"/>
      <c r="X346"/>
      <c r="AB346"/>
      <c r="AF346"/>
      <c r="AJ346" s="66"/>
      <c r="AN346"/>
      <c r="AR346"/>
      <c r="AV346"/>
      <c r="AZ346"/>
      <c r="BD346"/>
      <c r="BH346" s="66"/>
      <c r="BL346"/>
      <c r="BP346"/>
      <c r="BT346" s="66"/>
      <c r="BX346" s="66"/>
      <c r="CB346" s="66"/>
      <c r="CF346" s="66"/>
      <c r="CJ346" s="66"/>
      <c r="CN346" s="66"/>
      <c r="CR346" s="66"/>
      <c r="CV346" s="66"/>
      <c r="CZ346" s="66"/>
      <c r="DD346" s="66"/>
      <c r="DH346" s="66"/>
      <c r="DL346" s="66"/>
      <c r="DP346" s="66"/>
      <c r="DU346" s="66"/>
      <c r="DZ346" s="66"/>
      <c r="EE346" s="66"/>
      <c r="EJ346" s="66"/>
      <c r="EO346" s="66"/>
      <c r="ET346" s="66"/>
      <c r="EY346" s="66"/>
      <c r="FD346" s="66"/>
      <c r="FI346" s="66"/>
      <c r="FN346" s="66"/>
      <c r="FS346" s="66"/>
      <c r="FX346" s="66"/>
      <c r="GC346" s="66"/>
      <c r="GH346" s="66"/>
      <c r="GK346" s="8"/>
    </row>
    <row r="347" spans="4:193" x14ac:dyDescent="0.4">
      <c r="D347"/>
      <c r="H347"/>
      <c r="L347"/>
      <c r="P347" s="66"/>
      <c r="T347" s="66"/>
      <c r="X347"/>
      <c r="AB347"/>
      <c r="AF347"/>
      <c r="AJ347" s="66"/>
      <c r="AN347"/>
      <c r="AR347"/>
      <c r="AV347"/>
      <c r="AZ347"/>
      <c r="BD347"/>
      <c r="BH347" s="66"/>
      <c r="BL347"/>
      <c r="BP347"/>
      <c r="BT347" s="66"/>
      <c r="BX347" s="66"/>
      <c r="CB347" s="66"/>
      <c r="CF347" s="66"/>
      <c r="CJ347" s="66"/>
      <c r="CN347" s="66"/>
      <c r="CR347" s="66"/>
      <c r="CV347" s="66"/>
      <c r="CZ347" s="66"/>
      <c r="DD347" s="66"/>
      <c r="DH347" s="66"/>
      <c r="DL347" s="66"/>
      <c r="DP347" s="66"/>
      <c r="DU347" s="66"/>
      <c r="DZ347" s="66"/>
      <c r="EE347" s="66"/>
      <c r="EJ347" s="66"/>
      <c r="EO347" s="66"/>
      <c r="ET347" s="66"/>
      <c r="EY347" s="66"/>
      <c r="FD347" s="66"/>
      <c r="FI347" s="66"/>
      <c r="FN347" s="66"/>
      <c r="FS347" s="66"/>
      <c r="FX347" s="66"/>
      <c r="GC347" s="66"/>
      <c r="GH347" s="66"/>
      <c r="GK347" s="8"/>
    </row>
    <row r="348" spans="4:193" x14ac:dyDescent="0.4">
      <c r="D348"/>
      <c r="H348"/>
      <c r="L348"/>
      <c r="P348" s="66"/>
      <c r="T348" s="66"/>
      <c r="X348"/>
      <c r="AB348"/>
      <c r="AF348"/>
      <c r="AJ348" s="66"/>
      <c r="AN348"/>
      <c r="AR348"/>
      <c r="AV348"/>
      <c r="AZ348"/>
      <c r="BD348"/>
      <c r="BH348" s="66"/>
      <c r="BL348"/>
      <c r="BP348"/>
      <c r="BT348" s="66"/>
      <c r="BX348" s="66"/>
      <c r="CB348" s="66"/>
      <c r="CF348" s="66"/>
      <c r="CJ348" s="66"/>
      <c r="CN348" s="66"/>
      <c r="CR348" s="66"/>
      <c r="CV348" s="66"/>
      <c r="CZ348" s="66"/>
      <c r="DD348" s="66"/>
      <c r="DH348" s="66"/>
      <c r="DL348" s="66"/>
      <c r="DP348" s="66"/>
      <c r="DU348" s="66"/>
      <c r="DZ348" s="66"/>
      <c r="EE348" s="66"/>
      <c r="EJ348" s="66"/>
      <c r="EO348" s="66"/>
      <c r="ET348" s="66"/>
      <c r="EY348" s="66"/>
      <c r="FD348" s="66"/>
      <c r="FI348" s="66"/>
      <c r="FN348" s="66"/>
      <c r="FS348" s="66"/>
      <c r="FX348" s="66"/>
      <c r="GC348" s="66"/>
      <c r="GH348" s="66"/>
      <c r="GK348" s="8"/>
    </row>
    <row r="349" spans="4:193" x14ac:dyDescent="0.4">
      <c r="D349"/>
      <c r="H349"/>
      <c r="L349"/>
      <c r="P349" s="66"/>
      <c r="T349" s="66"/>
      <c r="X349"/>
      <c r="AB349"/>
      <c r="AF349"/>
      <c r="AJ349" s="66"/>
      <c r="AN349"/>
      <c r="AR349"/>
      <c r="AV349"/>
      <c r="AZ349"/>
      <c r="BD349"/>
      <c r="BH349" s="66"/>
      <c r="BL349"/>
      <c r="BP349"/>
      <c r="BT349" s="66"/>
      <c r="BX349" s="66"/>
      <c r="CB349" s="66"/>
      <c r="CF349" s="66"/>
      <c r="CJ349" s="66"/>
      <c r="CN349" s="66"/>
      <c r="CR349" s="66"/>
      <c r="CV349" s="66"/>
      <c r="CZ349" s="66"/>
      <c r="DD349" s="66"/>
      <c r="DH349" s="66"/>
      <c r="DL349" s="66"/>
      <c r="DP349" s="66"/>
      <c r="DU349" s="66"/>
      <c r="DZ349" s="66"/>
      <c r="EE349" s="66"/>
      <c r="EJ349" s="66"/>
      <c r="EO349" s="66"/>
      <c r="ET349" s="66"/>
      <c r="EY349" s="66"/>
      <c r="FD349" s="66"/>
      <c r="FI349" s="66"/>
      <c r="FN349" s="66"/>
      <c r="FS349" s="66"/>
      <c r="FX349" s="66"/>
      <c r="GC349" s="66"/>
      <c r="GH349" s="66"/>
      <c r="GK349" s="8"/>
    </row>
    <row r="350" spans="4:193" x14ac:dyDescent="0.4">
      <c r="D350"/>
      <c r="H350"/>
      <c r="L350"/>
      <c r="P350" s="66"/>
      <c r="T350" s="66"/>
      <c r="X350"/>
      <c r="AB350"/>
      <c r="AF350"/>
      <c r="AJ350" s="66"/>
      <c r="AN350"/>
      <c r="AR350"/>
      <c r="AV350"/>
      <c r="AZ350"/>
      <c r="BD350"/>
      <c r="BH350" s="66"/>
      <c r="BL350"/>
      <c r="BP350"/>
      <c r="BT350" s="66"/>
      <c r="BX350" s="66"/>
      <c r="CB350" s="66"/>
      <c r="CF350" s="66"/>
      <c r="CJ350" s="66"/>
      <c r="CN350" s="66"/>
      <c r="CR350" s="66"/>
      <c r="CV350" s="66"/>
      <c r="CZ350" s="66"/>
      <c r="DD350" s="66"/>
      <c r="DH350" s="66"/>
      <c r="DL350" s="66"/>
      <c r="DP350" s="66"/>
      <c r="DU350" s="66"/>
      <c r="DZ350" s="66"/>
      <c r="EE350" s="66"/>
      <c r="EJ350" s="66"/>
      <c r="EO350" s="66"/>
      <c r="ET350" s="66"/>
      <c r="EY350" s="66"/>
      <c r="FD350" s="66"/>
      <c r="FI350" s="66"/>
      <c r="FN350" s="66"/>
      <c r="FS350" s="66"/>
      <c r="FX350" s="66"/>
      <c r="GC350" s="66"/>
      <c r="GH350" s="66"/>
      <c r="GK350" s="8"/>
    </row>
    <row r="351" spans="4:193" x14ac:dyDescent="0.4">
      <c r="D351"/>
      <c r="H351"/>
      <c r="L351"/>
      <c r="P351" s="66"/>
      <c r="T351" s="66"/>
      <c r="X351"/>
      <c r="AB351"/>
      <c r="AF351"/>
      <c r="AJ351" s="66"/>
      <c r="AN351"/>
      <c r="AR351"/>
      <c r="AV351"/>
      <c r="AZ351"/>
      <c r="BD351"/>
      <c r="BH351" s="66"/>
      <c r="BL351"/>
      <c r="BP351"/>
      <c r="BT351" s="66"/>
      <c r="BX351" s="66"/>
      <c r="CB351" s="66"/>
      <c r="CF351" s="66"/>
      <c r="CJ351" s="66"/>
      <c r="CN351" s="66"/>
      <c r="CR351" s="66"/>
      <c r="CV351" s="66"/>
      <c r="CZ351" s="66"/>
      <c r="DD351" s="66"/>
      <c r="DH351" s="66"/>
      <c r="DL351" s="66"/>
      <c r="DP351" s="66"/>
      <c r="DU351" s="66"/>
      <c r="DZ351" s="66"/>
      <c r="EE351" s="66"/>
      <c r="EJ351" s="66"/>
      <c r="EO351" s="66"/>
      <c r="ET351" s="66"/>
      <c r="EY351" s="66"/>
      <c r="FD351" s="66"/>
      <c r="FI351" s="66"/>
      <c r="FN351" s="66"/>
      <c r="FS351" s="66"/>
      <c r="FX351" s="66"/>
      <c r="GC351" s="66"/>
      <c r="GH351" s="66"/>
      <c r="GK351" s="8"/>
    </row>
    <row r="352" spans="4:193" x14ac:dyDescent="0.4">
      <c r="D352"/>
      <c r="H352"/>
      <c r="L352"/>
      <c r="P352" s="66"/>
      <c r="T352" s="66"/>
      <c r="X352"/>
      <c r="AB352"/>
      <c r="AF352"/>
      <c r="AJ352" s="66"/>
      <c r="AN352"/>
      <c r="AR352"/>
      <c r="AV352"/>
      <c r="AZ352"/>
      <c r="BD352"/>
      <c r="BH352" s="66"/>
      <c r="BL352"/>
      <c r="BP352"/>
      <c r="BT352" s="66"/>
      <c r="BX352" s="66"/>
      <c r="CB352" s="66"/>
      <c r="CF352" s="66"/>
      <c r="CJ352" s="66"/>
      <c r="CN352" s="66"/>
      <c r="CR352" s="66"/>
      <c r="CV352" s="66"/>
      <c r="CZ352" s="66"/>
      <c r="DD352" s="66"/>
      <c r="DH352" s="66"/>
      <c r="DL352" s="66"/>
      <c r="DP352" s="66"/>
      <c r="DU352" s="66"/>
      <c r="DZ352" s="66"/>
      <c r="EE352" s="66"/>
      <c r="EJ352" s="66"/>
      <c r="EO352" s="66"/>
      <c r="ET352" s="66"/>
      <c r="EY352" s="66"/>
      <c r="FD352" s="66"/>
      <c r="FI352" s="66"/>
      <c r="FN352" s="66"/>
      <c r="FS352" s="66"/>
      <c r="FX352" s="66"/>
      <c r="GC352" s="66"/>
      <c r="GH352" s="66"/>
      <c r="GK352" s="8"/>
    </row>
    <row r="353" spans="4:193" x14ac:dyDescent="0.4">
      <c r="D353"/>
      <c r="H353"/>
      <c r="L353"/>
      <c r="P353" s="66"/>
      <c r="T353" s="66"/>
      <c r="X353"/>
      <c r="AB353"/>
      <c r="AF353"/>
      <c r="AJ353" s="66"/>
      <c r="AN353"/>
      <c r="AR353"/>
      <c r="AV353"/>
      <c r="AZ353"/>
      <c r="BD353"/>
      <c r="BH353" s="66"/>
      <c r="BL353"/>
      <c r="BP353"/>
      <c r="BT353" s="66"/>
      <c r="BX353" s="66"/>
      <c r="CB353" s="66"/>
      <c r="CF353" s="66"/>
      <c r="CJ353" s="66"/>
      <c r="CN353" s="66"/>
      <c r="CR353" s="66"/>
      <c r="CV353" s="66"/>
      <c r="CZ353" s="66"/>
      <c r="DD353" s="66"/>
      <c r="DH353" s="66"/>
      <c r="DL353" s="66"/>
      <c r="DP353" s="66"/>
      <c r="DU353" s="66"/>
      <c r="DZ353" s="66"/>
      <c r="EE353" s="66"/>
      <c r="EJ353" s="66"/>
      <c r="EO353" s="66"/>
      <c r="ET353" s="66"/>
      <c r="EY353" s="66"/>
      <c r="FD353" s="66"/>
      <c r="FI353" s="66"/>
      <c r="FN353" s="66"/>
      <c r="FS353" s="66"/>
      <c r="FX353" s="66"/>
      <c r="GC353" s="66"/>
      <c r="GH353" s="66"/>
      <c r="GK353" s="8"/>
    </row>
    <row r="354" spans="4:193" x14ac:dyDescent="0.4">
      <c r="D354"/>
      <c r="H354"/>
      <c r="L354"/>
      <c r="P354" s="66"/>
      <c r="T354" s="66"/>
      <c r="X354"/>
      <c r="AB354"/>
      <c r="AF354"/>
      <c r="AJ354" s="66"/>
      <c r="AN354"/>
      <c r="AR354"/>
      <c r="AV354"/>
      <c r="AZ354"/>
      <c r="BD354"/>
      <c r="BH354" s="66"/>
      <c r="BL354"/>
      <c r="BP354"/>
      <c r="BT354" s="66"/>
      <c r="BX354" s="66"/>
      <c r="CB354" s="66"/>
      <c r="CF354" s="66"/>
      <c r="CJ354" s="66"/>
      <c r="CN354" s="66"/>
      <c r="CR354" s="66"/>
      <c r="CV354" s="66"/>
      <c r="CZ354" s="66"/>
      <c r="DD354" s="66"/>
      <c r="DH354" s="66"/>
      <c r="DL354" s="66"/>
      <c r="DP354" s="66"/>
      <c r="DU354" s="66"/>
      <c r="DZ354" s="66"/>
      <c r="EE354" s="66"/>
      <c r="EJ354" s="66"/>
      <c r="EO354" s="66"/>
      <c r="ET354" s="66"/>
      <c r="EY354" s="66"/>
      <c r="FD354" s="66"/>
      <c r="FI354" s="66"/>
      <c r="FN354" s="66"/>
      <c r="FS354" s="66"/>
      <c r="FX354" s="66"/>
      <c r="GC354" s="66"/>
      <c r="GH354" s="66"/>
      <c r="GK354" s="8"/>
    </row>
    <row r="355" spans="4:193" x14ac:dyDescent="0.4">
      <c r="D355"/>
      <c r="H355"/>
      <c r="L355"/>
      <c r="P355" s="66"/>
      <c r="T355" s="66"/>
      <c r="X355"/>
      <c r="AB355"/>
      <c r="AF355"/>
      <c r="AJ355" s="66"/>
      <c r="AN355"/>
      <c r="AR355"/>
      <c r="AV355"/>
      <c r="AZ355"/>
      <c r="BD355"/>
      <c r="BH355" s="66"/>
      <c r="BL355"/>
      <c r="BP355"/>
      <c r="BT355" s="66"/>
      <c r="BX355" s="66"/>
      <c r="CB355" s="66"/>
      <c r="CF355" s="66"/>
      <c r="CJ355" s="66"/>
      <c r="CN355" s="66"/>
      <c r="CR355" s="66"/>
      <c r="CV355" s="66"/>
      <c r="CZ355" s="66"/>
      <c r="DD355" s="66"/>
      <c r="DH355" s="66"/>
      <c r="DL355" s="66"/>
      <c r="DP355" s="66"/>
      <c r="DU355" s="66"/>
      <c r="DZ355" s="66"/>
      <c r="EE355" s="66"/>
      <c r="EJ355" s="66"/>
      <c r="EO355" s="66"/>
      <c r="ET355" s="66"/>
      <c r="EY355" s="66"/>
      <c r="FD355" s="66"/>
      <c r="FI355" s="66"/>
      <c r="FN355" s="66"/>
      <c r="FS355" s="66"/>
      <c r="FX355" s="66"/>
      <c r="GC355" s="66"/>
      <c r="GH355" s="66"/>
      <c r="GK355" s="8"/>
    </row>
    <row r="356" spans="4:193" x14ac:dyDescent="0.4">
      <c r="D356"/>
      <c r="H356"/>
      <c r="L356"/>
      <c r="P356" s="66"/>
      <c r="T356" s="66"/>
      <c r="X356"/>
      <c r="AB356"/>
      <c r="AF356"/>
      <c r="AJ356" s="66"/>
      <c r="AN356"/>
      <c r="AR356"/>
      <c r="AV356"/>
      <c r="AZ356"/>
      <c r="BD356"/>
      <c r="BH356" s="66"/>
      <c r="BL356"/>
      <c r="BP356"/>
      <c r="BT356" s="66"/>
      <c r="BX356" s="66"/>
      <c r="CB356" s="66"/>
      <c r="CF356" s="66"/>
      <c r="CJ356" s="66"/>
      <c r="CN356" s="66"/>
      <c r="CR356" s="66"/>
      <c r="CV356" s="66"/>
      <c r="CZ356" s="66"/>
      <c r="DD356" s="66"/>
      <c r="DH356" s="66"/>
      <c r="DL356" s="66"/>
      <c r="DP356" s="66"/>
      <c r="DU356" s="66"/>
      <c r="DZ356" s="66"/>
      <c r="EE356" s="66"/>
      <c r="EJ356" s="66"/>
      <c r="EO356" s="66"/>
      <c r="ET356" s="66"/>
      <c r="EY356" s="66"/>
      <c r="FD356" s="66"/>
      <c r="FI356" s="66"/>
      <c r="FN356" s="66"/>
      <c r="FS356" s="66"/>
      <c r="FX356" s="66"/>
      <c r="GC356" s="66"/>
      <c r="GH356" s="66"/>
      <c r="GK356" s="8"/>
    </row>
    <row r="357" spans="4:193" x14ac:dyDescent="0.4">
      <c r="D357"/>
      <c r="H357"/>
      <c r="L357"/>
      <c r="P357" s="66"/>
      <c r="T357" s="66"/>
      <c r="X357"/>
      <c r="AB357"/>
      <c r="AF357"/>
      <c r="AJ357" s="66"/>
      <c r="AN357"/>
      <c r="AR357"/>
      <c r="AV357"/>
      <c r="AZ357"/>
      <c r="BD357"/>
      <c r="BH357" s="66"/>
      <c r="BL357"/>
      <c r="BP357"/>
      <c r="BT357" s="66"/>
      <c r="BX357" s="66"/>
      <c r="CB357" s="66"/>
      <c r="CF357" s="66"/>
      <c r="CJ357" s="66"/>
      <c r="CN357" s="66"/>
      <c r="CR357" s="66"/>
      <c r="CV357" s="66"/>
      <c r="CZ357" s="66"/>
      <c r="DD357" s="66"/>
      <c r="DH357" s="66"/>
      <c r="DL357" s="66"/>
      <c r="DP357" s="66"/>
      <c r="DU357" s="66"/>
      <c r="DZ357" s="66"/>
      <c r="EE357" s="66"/>
      <c r="EJ357" s="66"/>
      <c r="EO357" s="66"/>
      <c r="ET357" s="66"/>
      <c r="EY357" s="66"/>
      <c r="FD357" s="66"/>
      <c r="FI357" s="66"/>
      <c r="FN357" s="66"/>
      <c r="FS357" s="66"/>
      <c r="FX357" s="66"/>
      <c r="GC357" s="66"/>
      <c r="GH357" s="66"/>
      <c r="GK357" s="8"/>
    </row>
    <row r="358" spans="4:193" x14ac:dyDescent="0.4">
      <c r="D358"/>
      <c r="H358"/>
      <c r="L358"/>
      <c r="P358" s="66"/>
      <c r="T358" s="66"/>
      <c r="X358"/>
      <c r="AB358"/>
      <c r="AF358"/>
      <c r="AJ358" s="66"/>
      <c r="AN358"/>
      <c r="AR358"/>
      <c r="AV358"/>
      <c r="AZ358"/>
      <c r="BD358"/>
      <c r="BH358" s="66"/>
      <c r="BL358"/>
      <c r="BP358"/>
      <c r="BT358" s="66"/>
      <c r="BX358" s="66"/>
      <c r="CB358" s="66"/>
      <c r="CF358" s="66"/>
      <c r="CJ358" s="66"/>
      <c r="CN358" s="66"/>
      <c r="CR358" s="66"/>
      <c r="CV358" s="66"/>
      <c r="CZ358" s="66"/>
      <c r="DD358" s="66"/>
      <c r="DH358" s="66"/>
      <c r="DL358" s="66"/>
      <c r="DP358" s="66"/>
      <c r="DU358" s="66"/>
      <c r="DZ358" s="66"/>
      <c r="EE358" s="66"/>
      <c r="EJ358" s="66"/>
      <c r="EO358" s="66"/>
      <c r="ET358" s="66"/>
      <c r="EY358" s="66"/>
      <c r="FD358" s="66"/>
      <c r="FI358" s="66"/>
      <c r="FN358" s="66"/>
      <c r="FS358" s="66"/>
      <c r="FX358" s="66"/>
      <c r="GC358" s="66"/>
      <c r="GH358" s="66"/>
      <c r="GK358" s="8"/>
    </row>
    <row r="359" spans="4:193" x14ac:dyDescent="0.4">
      <c r="D359"/>
      <c r="H359"/>
      <c r="L359"/>
      <c r="P359" s="66"/>
      <c r="T359" s="66"/>
      <c r="X359"/>
      <c r="AB359"/>
      <c r="AF359"/>
      <c r="AJ359" s="66"/>
      <c r="AN359"/>
      <c r="AR359"/>
      <c r="AV359"/>
      <c r="AZ359"/>
      <c r="BD359"/>
      <c r="BH359" s="66"/>
      <c r="BL359"/>
      <c r="BP359"/>
      <c r="BT359" s="66"/>
      <c r="BX359" s="66"/>
      <c r="CB359" s="66"/>
      <c r="CF359" s="66"/>
      <c r="CJ359" s="66"/>
      <c r="CN359" s="66"/>
      <c r="CR359" s="66"/>
      <c r="CV359" s="66"/>
      <c r="CZ359" s="66"/>
      <c r="DD359" s="66"/>
      <c r="DH359" s="66"/>
      <c r="DL359" s="66"/>
      <c r="DP359" s="66"/>
      <c r="DU359" s="66"/>
      <c r="DZ359" s="66"/>
      <c r="EE359" s="66"/>
      <c r="EJ359" s="66"/>
      <c r="EO359" s="66"/>
      <c r="ET359" s="66"/>
      <c r="EY359" s="66"/>
      <c r="FD359" s="66"/>
      <c r="FI359" s="66"/>
      <c r="FN359" s="66"/>
      <c r="FS359" s="66"/>
      <c r="FX359" s="66"/>
      <c r="GC359" s="66"/>
      <c r="GH359" s="66"/>
      <c r="GK359" s="8"/>
    </row>
    <row r="360" spans="4:193" x14ac:dyDescent="0.4">
      <c r="D360"/>
      <c r="H360"/>
      <c r="L360"/>
      <c r="P360" s="66"/>
      <c r="T360" s="66"/>
      <c r="X360"/>
      <c r="AB360"/>
      <c r="AF360"/>
      <c r="AJ360" s="66"/>
      <c r="AN360"/>
      <c r="AR360"/>
      <c r="AV360"/>
      <c r="AZ360"/>
      <c r="BD360"/>
      <c r="BH360" s="66"/>
      <c r="BL360"/>
      <c r="BP360"/>
      <c r="BT360" s="66"/>
      <c r="BX360" s="66"/>
      <c r="CB360" s="66"/>
      <c r="CF360" s="66"/>
      <c r="CJ360" s="66"/>
      <c r="CN360" s="66"/>
      <c r="CR360" s="66"/>
      <c r="CV360" s="66"/>
      <c r="CZ360" s="66"/>
      <c r="DD360" s="66"/>
      <c r="DH360" s="66"/>
      <c r="DL360" s="66"/>
      <c r="DP360" s="66"/>
      <c r="DU360" s="66"/>
      <c r="DZ360" s="66"/>
      <c r="EE360" s="66"/>
      <c r="EJ360" s="66"/>
      <c r="EO360" s="66"/>
      <c r="ET360" s="66"/>
      <c r="EY360" s="66"/>
      <c r="FD360" s="66"/>
      <c r="FI360" s="66"/>
      <c r="FN360" s="66"/>
      <c r="FS360" s="66"/>
      <c r="FX360" s="66"/>
      <c r="GC360" s="66"/>
      <c r="GH360" s="66"/>
      <c r="GK360" s="8"/>
    </row>
    <row r="361" spans="4:193" x14ac:dyDescent="0.4">
      <c r="D361"/>
      <c r="H361"/>
      <c r="L361"/>
      <c r="P361" s="66"/>
      <c r="T361" s="66"/>
      <c r="X361"/>
      <c r="AB361"/>
      <c r="AF361"/>
      <c r="AJ361" s="66"/>
      <c r="AN361"/>
      <c r="AR361"/>
      <c r="AV361"/>
      <c r="AZ361"/>
      <c r="BD361"/>
      <c r="BH361" s="66"/>
      <c r="BL361"/>
      <c r="BP361"/>
      <c r="BT361" s="66"/>
      <c r="BX361" s="66"/>
      <c r="CB361" s="66"/>
      <c r="CF361" s="66"/>
      <c r="CJ361" s="66"/>
      <c r="CN361" s="66"/>
      <c r="CR361" s="66"/>
      <c r="CV361" s="66"/>
      <c r="CZ361" s="66"/>
      <c r="DD361" s="66"/>
      <c r="DH361" s="66"/>
      <c r="DL361" s="66"/>
      <c r="DP361" s="66"/>
      <c r="DU361" s="66"/>
      <c r="DZ361" s="66"/>
      <c r="EE361" s="66"/>
      <c r="EJ361" s="66"/>
      <c r="EO361" s="66"/>
      <c r="ET361" s="66"/>
      <c r="EY361" s="66"/>
      <c r="FD361" s="66"/>
      <c r="FI361" s="66"/>
      <c r="FN361" s="66"/>
      <c r="FS361" s="66"/>
      <c r="FX361" s="66"/>
      <c r="GC361" s="66"/>
      <c r="GH361" s="66"/>
      <c r="GK361" s="8"/>
    </row>
    <row r="362" spans="4:193" x14ac:dyDescent="0.4">
      <c r="D362"/>
      <c r="H362"/>
      <c r="L362"/>
      <c r="P362" s="66"/>
      <c r="T362" s="66"/>
      <c r="X362"/>
      <c r="AB362"/>
      <c r="AF362"/>
      <c r="AJ362" s="66"/>
      <c r="AN362"/>
      <c r="AR362"/>
      <c r="AV362"/>
      <c r="AZ362"/>
      <c r="BD362"/>
      <c r="BH362" s="66"/>
      <c r="BL362"/>
      <c r="BP362"/>
      <c r="BT362" s="66"/>
      <c r="BX362" s="66"/>
      <c r="CB362" s="66"/>
      <c r="CF362" s="66"/>
      <c r="CJ362" s="66"/>
      <c r="CN362" s="66"/>
      <c r="CR362" s="66"/>
      <c r="CV362" s="66"/>
      <c r="CZ362" s="66"/>
      <c r="DD362" s="66"/>
      <c r="DH362" s="66"/>
      <c r="DL362" s="66"/>
      <c r="DP362" s="66"/>
      <c r="DU362" s="66"/>
      <c r="DZ362" s="66"/>
      <c r="EE362" s="66"/>
      <c r="EJ362" s="66"/>
      <c r="EO362" s="66"/>
      <c r="ET362" s="66"/>
      <c r="EY362" s="66"/>
      <c r="FD362" s="66"/>
      <c r="FI362" s="66"/>
      <c r="FN362" s="66"/>
      <c r="FS362" s="66"/>
      <c r="FX362" s="66"/>
      <c r="GC362" s="66"/>
      <c r="GH362" s="66"/>
      <c r="GK362" s="8"/>
    </row>
    <row r="363" spans="4:193" x14ac:dyDescent="0.4">
      <c r="D363"/>
      <c r="H363"/>
      <c r="L363"/>
      <c r="P363" s="66"/>
      <c r="T363" s="66"/>
      <c r="X363"/>
      <c r="AB363"/>
      <c r="AF363"/>
      <c r="AJ363" s="66"/>
      <c r="AN363"/>
      <c r="AR363"/>
      <c r="AV363"/>
      <c r="AZ363"/>
      <c r="BD363"/>
      <c r="BH363" s="66"/>
      <c r="BL363"/>
      <c r="BP363"/>
      <c r="BT363" s="66"/>
      <c r="BX363" s="66"/>
      <c r="CB363" s="66"/>
      <c r="CF363" s="66"/>
      <c r="CJ363" s="66"/>
      <c r="CN363" s="66"/>
      <c r="CR363" s="66"/>
      <c r="CV363" s="66"/>
      <c r="CZ363" s="66"/>
      <c r="DD363" s="66"/>
      <c r="DH363" s="66"/>
      <c r="DL363" s="66"/>
      <c r="DP363" s="66"/>
      <c r="DU363" s="66"/>
      <c r="DZ363" s="66"/>
      <c r="EE363" s="66"/>
      <c r="EJ363" s="66"/>
      <c r="EO363" s="66"/>
      <c r="ET363" s="66"/>
      <c r="EY363" s="66"/>
      <c r="FD363" s="66"/>
      <c r="FI363" s="66"/>
      <c r="FN363" s="66"/>
      <c r="FS363" s="66"/>
      <c r="FX363" s="66"/>
      <c r="GC363" s="66"/>
      <c r="GH363" s="66"/>
      <c r="GK363" s="8"/>
    </row>
    <row r="364" spans="4:193" x14ac:dyDescent="0.4">
      <c r="D364"/>
      <c r="H364"/>
      <c r="L364"/>
      <c r="P364" s="66"/>
      <c r="T364" s="66"/>
      <c r="X364"/>
      <c r="AB364"/>
      <c r="AF364"/>
      <c r="AJ364" s="66"/>
      <c r="AN364"/>
      <c r="AR364"/>
      <c r="AV364"/>
      <c r="AZ364"/>
      <c r="BD364"/>
      <c r="BH364" s="66"/>
      <c r="BL364"/>
      <c r="BP364"/>
      <c r="BT364" s="66"/>
      <c r="BX364" s="66"/>
      <c r="CB364" s="66"/>
      <c r="CF364" s="66"/>
      <c r="CJ364" s="66"/>
      <c r="CN364" s="66"/>
      <c r="CR364" s="66"/>
      <c r="CV364" s="66"/>
      <c r="CZ364" s="66"/>
      <c r="DD364" s="66"/>
      <c r="DH364" s="66"/>
      <c r="DL364" s="66"/>
      <c r="DP364" s="66"/>
      <c r="DU364" s="66"/>
      <c r="DZ364" s="66"/>
      <c r="EE364" s="66"/>
      <c r="EJ364" s="66"/>
      <c r="EO364" s="66"/>
      <c r="ET364" s="66"/>
      <c r="EY364" s="66"/>
      <c r="FD364" s="66"/>
      <c r="FI364" s="66"/>
      <c r="FN364" s="66"/>
      <c r="FS364" s="66"/>
      <c r="FX364" s="66"/>
      <c r="GC364" s="66"/>
      <c r="GH364" s="66"/>
      <c r="GK364" s="8"/>
    </row>
    <row r="365" spans="4:193" x14ac:dyDescent="0.4">
      <c r="D365"/>
      <c r="H365"/>
      <c r="L365"/>
      <c r="P365" s="66"/>
      <c r="T365" s="66"/>
      <c r="X365"/>
      <c r="AB365"/>
      <c r="AF365"/>
      <c r="AJ365" s="66"/>
      <c r="AN365"/>
      <c r="AR365"/>
      <c r="AV365"/>
      <c r="AZ365"/>
      <c r="BD365"/>
      <c r="BH365" s="66"/>
      <c r="BL365"/>
      <c r="BP365"/>
      <c r="BT365" s="66"/>
      <c r="BX365" s="66"/>
      <c r="CB365" s="66"/>
      <c r="CF365" s="66"/>
      <c r="CJ365" s="66"/>
      <c r="CN365" s="66"/>
      <c r="CR365" s="66"/>
      <c r="CV365" s="66"/>
      <c r="CZ365" s="66"/>
      <c r="DD365" s="66"/>
      <c r="DH365" s="66"/>
      <c r="DL365" s="66"/>
      <c r="DP365" s="66"/>
      <c r="DU365" s="66"/>
      <c r="DZ365" s="66"/>
      <c r="EE365" s="66"/>
      <c r="EJ365" s="66"/>
      <c r="EO365" s="66"/>
      <c r="ET365" s="66"/>
      <c r="EY365" s="66"/>
      <c r="FD365" s="66"/>
      <c r="FI365" s="66"/>
      <c r="FN365" s="66"/>
      <c r="FS365" s="66"/>
      <c r="FX365" s="66"/>
      <c r="GC365" s="66"/>
      <c r="GH365" s="66"/>
      <c r="GK365" s="8"/>
    </row>
    <row r="366" spans="4:193" x14ac:dyDescent="0.4">
      <c r="D366"/>
      <c r="H366"/>
      <c r="L366"/>
      <c r="P366" s="66"/>
      <c r="T366" s="66"/>
      <c r="X366"/>
      <c r="AB366"/>
      <c r="AF366"/>
      <c r="AJ366" s="66"/>
      <c r="AN366"/>
      <c r="AR366"/>
      <c r="AV366"/>
      <c r="AZ366"/>
      <c r="BD366"/>
      <c r="BH366" s="66"/>
      <c r="BL366"/>
      <c r="BP366"/>
      <c r="BT366" s="66"/>
      <c r="BX366" s="66"/>
      <c r="CB366" s="66"/>
      <c r="CF366" s="66"/>
      <c r="CJ366" s="66"/>
      <c r="CN366" s="66"/>
      <c r="CR366" s="66"/>
      <c r="CV366" s="66"/>
      <c r="CZ366" s="66"/>
      <c r="DD366" s="66"/>
      <c r="DH366" s="66"/>
      <c r="DL366" s="66"/>
      <c r="DP366" s="66"/>
      <c r="DU366" s="66"/>
      <c r="DZ366" s="66"/>
      <c r="EE366" s="66"/>
      <c r="EJ366" s="66"/>
      <c r="EO366" s="66"/>
      <c r="ET366" s="66"/>
      <c r="EY366" s="66"/>
      <c r="FD366" s="66"/>
      <c r="FI366" s="66"/>
      <c r="FN366" s="66"/>
      <c r="FS366" s="66"/>
      <c r="FX366" s="66"/>
      <c r="GC366" s="66"/>
      <c r="GH366" s="66"/>
      <c r="GK366" s="8"/>
    </row>
    <row r="367" spans="4:193" x14ac:dyDescent="0.4">
      <c r="D367"/>
      <c r="H367"/>
      <c r="L367"/>
      <c r="P367" s="66"/>
      <c r="T367" s="66"/>
      <c r="X367"/>
      <c r="AB367"/>
      <c r="AF367"/>
      <c r="AJ367" s="66"/>
      <c r="AN367"/>
      <c r="AR367"/>
      <c r="AV367"/>
      <c r="AZ367"/>
      <c r="BD367"/>
      <c r="BH367" s="66"/>
      <c r="BL367"/>
      <c r="BP367"/>
      <c r="BT367" s="66"/>
      <c r="BX367" s="66"/>
      <c r="CB367" s="66"/>
      <c r="CF367" s="66"/>
      <c r="CJ367" s="66"/>
      <c r="CN367" s="66"/>
      <c r="CR367" s="66"/>
      <c r="CV367" s="66"/>
      <c r="CZ367" s="66"/>
      <c r="DD367" s="66"/>
      <c r="DH367" s="66"/>
      <c r="DL367" s="66"/>
      <c r="DP367" s="66"/>
      <c r="DU367" s="66"/>
      <c r="DZ367" s="66"/>
      <c r="EE367" s="66"/>
      <c r="EJ367" s="66"/>
      <c r="EO367" s="66"/>
      <c r="ET367" s="66"/>
      <c r="EY367" s="66"/>
      <c r="FD367" s="66"/>
      <c r="FI367" s="66"/>
      <c r="FN367" s="66"/>
      <c r="FS367" s="66"/>
      <c r="FX367" s="66"/>
      <c r="GC367" s="66"/>
      <c r="GH367" s="66"/>
      <c r="GK367" s="8"/>
    </row>
    <row r="368" spans="4:193" x14ac:dyDescent="0.4">
      <c r="D368"/>
      <c r="H368"/>
      <c r="L368"/>
      <c r="P368" s="66"/>
      <c r="T368" s="66"/>
      <c r="X368"/>
      <c r="AB368"/>
      <c r="AF368"/>
      <c r="AJ368" s="66"/>
      <c r="AN368"/>
      <c r="AR368"/>
      <c r="AV368"/>
      <c r="AZ368"/>
      <c r="BD368"/>
      <c r="BH368" s="66"/>
      <c r="BL368"/>
      <c r="BP368"/>
      <c r="BT368" s="66"/>
      <c r="BX368" s="66"/>
      <c r="CB368" s="66"/>
      <c r="CF368" s="66"/>
      <c r="CJ368" s="66"/>
      <c r="CN368" s="66"/>
      <c r="CR368" s="66"/>
      <c r="CV368" s="66"/>
      <c r="CZ368" s="66"/>
      <c r="DD368" s="66"/>
      <c r="DH368" s="66"/>
      <c r="DL368" s="66"/>
      <c r="DP368" s="66"/>
      <c r="DU368" s="66"/>
      <c r="DZ368" s="66"/>
      <c r="EE368" s="66"/>
      <c r="EJ368" s="66"/>
      <c r="EO368" s="66"/>
      <c r="ET368" s="66"/>
      <c r="EY368" s="66"/>
      <c r="FD368" s="66"/>
      <c r="FI368" s="66"/>
      <c r="FN368" s="66"/>
      <c r="FS368" s="66"/>
      <c r="FX368" s="66"/>
      <c r="GC368" s="66"/>
      <c r="GH368" s="66"/>
      <c r="GK368" s="8"/>
    </row>
    <row r="369" spans="4:193" x14ac:dyDescent="0.4">
      <c r="D369"/>
      <c r="H369"/>
      <c r="L369"/>
      <c r="P369" s="66"/>
      <c r="T369" s="66"/>
      <c r="X369"/>
      <c r="AB369"/>
      <c r="AF369"/>
      <c r="AJ369" s="66"/>
      <c r="AN369"/>
      <c r="AR369"/>
      <c r="AV369"/>
      <c r="AZ369"/>
      <c r="BD369"/>
      <c r="BH369" s="66"/>
      <c r="BL369"/>
      <c r="BP369"/>
      <c r="BT369" s="66"/>
      <c r="BX369" s="66"/>
      <c r="CB369" s="66"/>
      <c r="CF369" s="66"/>
      <c r="CJ369" s="66"/>
      <c r="CN369" s="66"/>
      <c r="CR369" s="66"/>
      <c r="CV369" s="66"/>
      <c r="CZ369" s="66"/>
      <c r="DD369" s="66"/>
      <c r="DH369" s="66"/>
      <c r="DL369" s="66"/>
      <c r="DP369" s="66"/>
      <c r="DU369" s="66"/>
      <c r="DZ369" s="66"/>
      <c r="EE369" s="66"/>
      <c r="EJ369" s="66"/>
      <c r="EO369" s="66"/>
      <c r="ET369" s="66"/>
      <c r="EY369" s="66"/>
      <c r="FD369" s="66"/>
      <c r="FI369" s="66"/>
      <c r="FN369" s="66"/>
      <c r="FS369" s="66"/>
      <c r="FX369" s="66"/>
      <c r="GC369" s="66"/>
      <c r="GH369" s="66"/>
      <c r="GK369" s="8"/>
    </row>
    <row r="370" spans="4:193" x14ac:dyDescent="0.4">
      <c r="D370"/>
      <c r="H370"/>
      <c r="L370"/>
      <c r="P370" s="66"/>
      <c r="T370" s="66"/>
      <c r="X370"/>
      <c r="AB370"/>
      <c r="AF370"/>
      <c r="AJ370" s="66"/>
      <c r="AN370"/>
      <c r="AR370"/>
      <c r="AV370"/>
      <c r="AZ370"/>
      <c r="BD370"/>
      <c r="BH370"/>
      <c r="BL370"/>
      <c r="BP370"/>
      <c r="BT370" s="66"/>
      <c r="BX370" s="66"/>
      <c r="CB370" s="66"/>
      <c r="CF370" s="66"/>
      <c r="CJ370" s="66"/>
      <c r="CN370" s="66"/>
      <c r="CR370" s="66"/>
      <c r="CV370" s="66"/>
      <c r="CZ370" s="66"/>
      <c r="DD370" s="66"/>
      <c r="DH370" s="66"/>
      <c r="DL370" s="66"/>
      <c r="DP370" s="66"/>
      <c r="DU370" s="66"/>
      <c r="DZ370" s="66"/>
      <c r="EE370" s="66"/>
      <c r="EJ370" s="66"/>
      <c r="EO370" s="66"/>
      <c r="ET370" s="66"/>
      <c r="EY370" s="66"/>
      <c r="FD370" s="66"/>
      <c r="FI370" s="66"/>
      <c r="FN370" s="66"/>
      <c r="FS370" s="66"/>
      <c r="FX370" s="66"/>
      <c r="GC370" s="66"/>
      <c r="GH370" s="66"/>
      <c r="GK370" s="8"/>
    </row>
    <row r="371" spans="4:193" x14ac:dyDescent="0.4">
      <c r="D371"/>
      <c r="H371"/>
      <c r="L371"/>
      <c r="P371" s="66"/>
      <c r="T371" s="66"/>
      <c r="X371"/>
      <c r="AB371"/>
      <c r="AF371"/>
      <c r="AJ371" s="66"/>
      <c r="AN371"/>
      <c r="AR371"/>
      <c r="AV371"/>
      <c r="AZ371"/>
      <c r="BD371"/>
      <c r="BH371"/>
      <c r="BL371"/>
      <c r="BP371"/>
      <c r="BT371" s="66"/>
      <c r="BX371" s="66"/>
      <c r="CB371" s="66"/>
      <c r="CF371" s="66"/>
      <c r="CJ371" s="66"/>
      <c r="CN371" s="66"/>
      <c r="CR371" s="66"/>
      <c r="CV371" s="66"/>
      <c r="CZ371" s="66"/>
      <c r="DD371" s="66"/>
      <c r="DH371" s="66"/>
      <c r="DL371" s="66"/>
      <c r="DP371" s="66"/>
      <c r="DU371" s="66"/>
      <c r="DZ371" s="66"/>
      <c r="EE371" s="66"/>
      <c r="EJ371" s="66"/>
      <c r="EO371" s="66"/>
      <c r="ET371" s="66"/>
      <c r="EY371" s="66"/>
      <c r="FD371" s="66"/>
      <c r="FI371" s="66"/>
      <c r="FN371" s="66"/>
      <c r="FS371" s="66"/>
      <c r="FX371" s="66"/>
      <c r="GC371" s="66"/>
      <c r="GH371" s="66"/>
      <c r="GK371" s="8"/>
    </row>
    <row r="372" spans="4:193" x14ac:dyDescent="0.4">
      <c r="D372"/>
      <c r="H372"/>
      <c r="L372"/>
      <c r="P372" s="66"/>
      <c r="T372" s="66"/>
      <c r="X372"/>
      <c r="AB372"/>
      <c r="AF372"/>
      <c r="AJ372" s="66"/>
      <c r="AN372"/>
      <c r="AR372"/>
      <c r="AV372"/>
      <c r="AZ372"/>
      <c r="BD372"/>
      <c r="BH372"/>
      <c r="BL372"/>
      <c r="BP372"/>
      <c r="BT372" s="66"/>
      <c r="BX372" s="66"/>
      <c r="CB372" s="66"/>
      <c r="CF372" s="66"/>
      <c r="CJ372" s="66"/>
      <c r="CN372" s="66"/>
      <c r="CR372" s="66"/>
      <c r="CV372" s="66"/>
      <c r="CZ372" s="66"/>
      <c r="DD372" s="66"/>
      <c r="DH372" s="66"/>
      <c r="DL372" s="66"/>
      <c r="DP372" s="66"/>
      <c r="DU372" s="66"/>
      <c r="DZ372" s="66"/>
      <c r="EE372" s="66"/>
      <c r="EJ372" s="66"/>
      <c r="EO372" s="66"/>
      <c r="ET372" s="66"/>
      <c r="EY372" s="66"/>
      <c r="FD372" s="66"/>
      <c r="FI372" s="66"/>
      <c r="FN372" s="66"/>
      <c r="FS372" s="66"/>
      <c r="FX372" s="66"/>
      <c r="GC372" s="66"/>
      <c r="GH372" s="66"/>
      <c r="GK372" s="8"/>
    </row>
    <row r="373" spans="4:193" x14ac:dyDescent="0.4">
      <c r="D373"/>
      <c r="H373"/>
      <c r="L373"/>
      <c r="P373" s="66"/>
      <c r="T373" s="66"/>
      <c r="X373"/>
      <c r="AB373"/>
      <c r="AF373"/>
      <c r="AJ373" s="66"/>
      <c r="AN373"/>
      <c r="AR373"/>
      <c r="AV373"/>
      <c r="AZ373"/>
      <c r="BD373"/>
      <c r="BH373"/>
      <c r="BL373"/>
      <c r="BP373"/>
      <c r="BT373" s="66"/>
      <c r="BX373" s="66"/>
      <c r="CB373" s="66"/>
      <c r="CF373" s="66"/>
      <c r="CJ373" s="66"/>
      <c r="CN373" s="66"/>
      <c r="CR373" s="66"/>
      <c r="CV373" s="66"/>
      <c r="CZ373" s="66"/>
      <c r="DD373" s="66"/>
      <c r="DH373" s="66"/>
      <c r="DL373" s="66"/>
      <c r="DP373" s="66"/>
      <c r="DU373" s="66"/>
      <c r="DZ373" s="66"/>
      <c r="EE373" s="66"/>
      <c r="EJ373" s="66"/>
      <c r="EO373" s="66"/>
      <c r="ET373" s="66"/>
      <c r="EY373" s="66"/>
      <c r="FD373" s="66"/>
      <c r="FI373" s="66"/>
      <c r="FN373" s="66"/>
      <c r="FS373" s="66"/>
      <c r="FX373" s="66"/>
      <c r="GC373" s="66"/>
      <c r="GH373" s="66"/>
      <c r="GK373" s="8"/>
    </row>
    <row r="374" spans="4:193" x14ac:dyDescent="0.4">
      <c r="D374"/>
      <c r="H374"/>
      <c r="L374"/>
      <c r="P374" s="66"/>
      <c r="T374" s="66"/>
      <c r="X374"/>
      <c r="AB374"/>
      <c r="AF374"/>
      <c r="AJ374" s="66"/>
      <c r="AN374"/>
      <c r="AR374"/>
      <c r="AV374"/>
      <c r="AZ374"/>
      <c r="BD374"/>
      <c r="BH374"/>
      <c r="BL374"/>
      <c r="BP374"/>
      <c r="BT374" s="66"/>
      <c r="BX374" s="66"/>
      <c r="CB374" s="66"/>
      <c r="CF374" s="66"/>
      <c r="CJ374" s="66"/>
      <c r="CN374" s="66"/>
      <c r="CR374" s="66"/>
      <c r="CV374" s="66"/>
      <c r="CZ374" s="66"/>
      <c r="DD374" s="66"/>
      <c r="DH374" s="66"/>
      <c r="DL374" s="66"/>
      <c r="DP374" s="66"/>
      <c r="DU374" s="66"/>
      <c r="DZ374" s="66"/>
      <c r="EE374" s="66"/>
      <c r="EJ374" s="66"/>
      <c r="EO374" s="66"/>
      <c r="ET374" s="66"/>
      <c r="EY374" s="66"/>
      <c r="FD374" s="66"/>
      <c r="FI374" s="66"/>
      <c r="FN374" s="66"/>
      <c r="FS374" s="66"/>
      <c r="FX374" s="66"/>
      <c r="GC374" s="66"/>
      <c r="GH374" s="66"/>
      <c r="GK374" s="8"/>
    </row>
    <row r="375" spans="4:193" x14ac:dyDescent="0.4">
      <c r="D375"/>
      <c r="H375"/>
      <c r="L375"/>
      <c r="P375" s="66"/>
      <c r="T375" s="66"/>
      <c r="X375"/>
      <c r="AB375"/>
      <c r="AF375"/>
      <c r="AJ375" s="66"/>
      <c r="AN375"/>
      <c r="AR375"/>
      <c r="AV375"/>
      <c r="AZ375"/>
      <c r="BD375"/>
      <c r="BH375"/>
      <c r="BL375"/>
      <c r="BP375"/>
      <c r="BT375" s="66"/>
      <c r="BX375" s="66"/>
      <c r="CB375" s="66"/>
      <c r="CF375" s="66"/>
      <c r="CJ375" s="66"/>
      <c r="CN375" s="66"/>
      <c r="CR375" s="66"/>
      <c r="CV375" s="66"/>
      <c r="CZ375" s="66"/>
      <c r="DD375" s="66"/>
      <c r="DH375" s="66"/>
      <c r="DL375" s="66"/>
      <c r="DP375" s="66"/>
      <c r="DU375" s="66"/>
      <c r="DZ375" s="66"/>
      <c r="EE375" s="66"/>
      <c r="EJ375" s="66"/>
      <c r="EO375" s="66"/>
      <c r="ET375" s="66"/>
      <c r="EY375" s="66"/>
      <c r="FD375" s="66"/>
      <c r="FI375" s="66"/>
      <c r="FN375" s="66"/>
      <c r="FS375" s="66"/>
      <c r="FX375" s="66"/>
      <c r="GC375" s="66"/>
      <c r="GH375" s="66"/>
      <c r="GK375" s="8"/>
    </row>
    <row r="376" spans="4:193" x14ac:dyDescent="0.4">
      <c r="D376"/>
      <c r="H376"/>
      <c r="L376"/>
      <c r="P376" s="66"/>
      <c r="T376" s="66"/>
      <c r="X376"/>
      <c r="AB376"/>
      <c r="AF376"/>
      <c r="AJ376" s="66"/>
      <c r="AN376"/>
      <c r="AR376"/>
      <c r="AV376"/>
      <c r="AZ376"/>
      <c r="BD376"/>
      <c r="BH376"/>
      <c r="BL376"/>
      <c r="BP376"/>
      <c r="BT376" s="66"/>
      <c r="BX376" s="66"/>
      <c r="CB376" s="66"/>
      <c r="CF376" s="66"/>
      <c r="CJ376" s="66"/>
      <c r="CN376" s="66"/>
      <c r="CR376" s="66"/>
      <c r="CV376" s="66"/>
      <c r="CZ376" s="66"/>
      <c r="DD376" s="66"/>
      <c r="DH376" s="66"/>
      <c r="DL376" s="66"/>
      <c r="DP376" s="66"/>
      <c r="DU376" s="66"/>
      <c r="DZ376" s="66"/>
      <c r="EE376" s="66"/>
      <c r="EJ376" s="66"/>
      <c r="EO376" s="66"/>
      <c r="ET376" s="66"/>
      <c r="EY376" s="66"/>
      <c r="FD376" s="66"/>
      <c r="FI376" s="66"/>
      <c r="FN376" s="66"/>
      <c r="FS376" s="66"/>
      <c r="FX376" s="66"/>
      <c r="GC376" s="66"/>
      <c r="GH376" s="66"/>
      <c r="GK376" s="8"/>
    </row>
    <row r="377" spans="4:193" x14ac:dyDescent="0.4">
      <c r="D377"/>
      <c r="H377"/>
      <c r="L377"/>
      <c r="P377" s="66"/>
      <c r="T377" s="66"/>
      <c r="X377"/>
      <c r="AB377"/>
      <c r="AF377"/>
      <c r="AJ377" s="66"/>
      <c r="AN377"/>
      <c r="AR377"/>
      <c r="AV377"/>
      <c r="AZ377"/>
      <c r="BD377"/>
      <c r="BH377"/>
      <c r="BL377"/>
      <c r="BP377"/>
      <c r="BT377" s="66"/>
      <c r="BX377" s="66"/>
      <c r="CB377" s="66"/>
      <c r="CF377" s="66"/>
      <c r="CJ377" s="66"/>
      <c r="CN377" s="66"/>
      <c r="CR377" s="66"/>
      <c r="CV377" s="66"/>
      <c r="CZ377" s="66"/>
      <c r="DD377" s="66"/>
      <c r="DH377" s="66"/>
      <c r="DL377" s="66"/>
      <c r="DP377" s="66"/>
      <c r="DU377" s="66"/>
      <c r="DZ377" s="66"/>
      <c r="EE377" s="66"/>
      <c r="EJ377" s="66"/>
      <c r="EO377" s="66"/>
      <c r="ET377" s="66"/>
      <c r="EY377" s="66"/>
      <c r="FD377" s="66"/>
      <c r="FI377" s="66"/>
      <c r="FN377" s="66"/>
      <c r="FS377" s="66"/>
      <c r="FX377" s="66"/>
      <c r="GC377" s="66"/>
      <c r="GH377" s="66"/>
      <c r="GK377" s="8"/>
    </row>
    <row r="378" spans="4:193" x14ac:dyDescent="0.4">
      <c r="D378"/>
      <c r="H378"/>
      <c r="L378"/>
      <c r="P378" s="66"/>
      <c r="T378" s="66"/>
      <c r="X378"/>
      <c r="AB378"/>
      <c r="AF378"/>
      <c r="AJ378" s="66"/>
      <c r="AN378"/>
      <c r="AR378"/>
      <c r="AV378"/>
      <c r="AZ378"/>
      <c r="BD378"/>
      <c r="BH378"/>
      <c r="BL378"/>
      <c r="BP378"/>
      <c r="BT378" s="66"/>
      <c r="BX378" s="66"/>
      <c r="CB378" s="66"/>
      <c r="CF378" s="66"/>
      <c r="CJ378" s="66"/>
      <c r="CN378" s="66"/>
      <c r="CR378" s="66"/>
      <c r="CV378" s="66"/>
      <c r="CZ378" s="66"/>
      <c r="DD378" s="66"/>
      <c r="DH378" s="66"/>
      <c r="DL378" s="66"/>
      <c r="DP378" s="66"/>
      <c r="DU378" s="66"/>
      <c r="DZ378" s="66"/>
      <c r="EE378" s="66"/>
      <c r="EJ378" s="66"/>
      <c r="EO378" s="66"/>
      <c r="ET378" s="66"/>
      <c r="EY378" s="66"/>
      <c r="FD378" s="66"/>
      <c r="FI378" s="66"/>
      <c r="FN378" s="66"/>
      <c r="FS378" s="66"/>
      <c r="FX378" s="66"/>
      <c r="GC378" s="66"/>
      <c r="GH378" s="66"/>
      <c r="GK378" s="8"/>
    </row>
    <row r="379" spans="4:193" x14ac:dyDescent="0.4">
      <c r="D379"/>
      <c r="H379"/>
      <c r="L379"/>
      <c r="P379" s="66"/>
      <c r="T379" s="66"/>
      <c r="X379"/>
      <c r="AB379"/>
      <c r="AF379"/>
      <c r="AJ379" s="66"/>
      <c r="AN379"/>
      <c r="AR379"/>
      <c r="AV379"/>
      <c r="AZ379"/>
      <c r="BD379"/>
      <c r="BH379"/>
      <c r="BL379"/>
      <c r="BP379"/>
      <c r="BT379" s="66"/>
      <c r="BX379" s="66"/>
      <c r="CB379" s="66"/>
      <c r="CF379" s="66"/>
      <c r="CJ379" s="66"/>
      <c r="CN379" s="66"/>
      <c r="CR379" s="66"/>
      <c r="CV379" s="66"/>
      <c r="CZ379" s="66"/>
      <c r="DD379" s="66"/>
      <c r="DH379" s="66"/>
      <c r="DL379" s="66"/>
      <c r="DP379" s="66"/>
      <c r="DU379" s="66"/>
      <c r="DZ379" s="66"/>
      <c r="EE379" s="66"/>
      <c r="EJ379" s="66"/>
      <c r="EO379" s="66"/>
      <c r="ET379" s="66"/>
      <c r="EY379" s="66"/>
      <c r="FD379" s="66"/>
      <c r="FI379" s="66"/>
      <c r="FN379" s="66"/>
      <c r="FS379" s="66"/>
      <c r="FX379" s="66"/>
      <c r="GC379" s="66"/>
      <c r="GH379" s="66"/>
      <c r="GK379" s="8"/>
    </row>
    <row r="380" spans="4:193" x14ac:dyDescent="0.4">
      <c r="D380"/>
      <c r="H380"/>
      <c r="L380"/>
      <c r="P380" s="66"/>
      <c r="T380" s="66"/>
      <c r="X380"/>
      <c r="AB380"/>
      <c r="AF380"/>
      <c r="AJ380" s="66"/>
      <c r="AN380"/>
      <c r="AR380"/>
      <c r="AV380"/>
      <c r="AZ380"/>
      <c r="BD380"/>
      <c r="BH380"/>
      <c r="BL380"/>
      <c r="BP380"/>
      <c r="BT380" s="66"/>
      <c r="BX380" s="66"/>
      <c r="CB380" s="66"/>
      <c r="CF380" s="66"/>
      <c r="CJ380" s="66"/>
      <c r="CN380" s="66"/>
      <c r="CR380" s="66"/>
      <c r="CV380" s="66"/>
      <c r="CZ380" s="66"/>
      <c r="DD380" s="66"/>
      <c r="DH380" s="66"/>
      <c r="DL380" s="66"/>
      <c r="DP380" s="66"/>
      <c r="DU380" s="66"/>
      <c r="DZ380" s="66"/>
      <c r="EE380" s="66"/>
      <c r="EJ380" s="66"/>
      <c r="EO380" s="66"/>
      <c r="ET380" s="66"/>
      <c r="EY380" s="66"/>
      <c r="FD380" s="66"/>
      <c r="FI380" s="66"/>
      <c r="FN380" s="66"/>
      <c r="FS380" s="66"/>
      <c r="FX380" s="66"/>
      <c r="GC380" s="66"/>
      <c r="GH380" s="66"/>
      <c r="GK380" s="8"/>
    </row>
    <row r="381" spans="4:193" x14ac:dyDescent="0.4">
      <c r="D381"/>
      <c r="H381"/>
      <c r="L381"/>
      <c r="P381" s="66"/>
      <c r="T381" s="66"/>
      <c r="X381"/>
      <c r="AB381"/>
      <c r="AF381"/>
      <c r="AJ381" s="66"/>
      <c r="AN381"/>
      <c r="AR381"/>
      <c r="AV381"/>
      <c r="AZ381"/>
      <c r="BD381"/>
      <c r="BH381"/>
      <c r="BL381"/>
      <c r="BP381"/>
      <c r="BT381" s="66"/>
      <c r="BX381" s="66"/>
      <c r="CB381" s="66"/>
      <c r="CF381" s="66"/>
      <c r="CJ381" s="66"/>
      <c r="CN381" s="66"/>
      <c r="CR381" s="66"/>
      <c r="CV381" s="66"/>
      <c r="CZ381" s="66"/>
      <c r="DD381" s="66"/>
      <c r="DH381" s="66"/>
      <c r="DL381" s="66"/>
      <c r="DP381" s="66"/>
      <c r="DU381" s="66"/>
      <c r="DZ381" s="66"/>
      <c r="EE381" s="66"/>
      <c r="EJ381" s="66"/>
      <c r="EO381" s="66"/>
      <c r="ET381" s="66"/>
      <c r="EY381" s="66"/>
      <c r="FD381" s="66"/>
      <c r="FI381" s="66"/>
      <c r="FN381" s="66"/>
      <c r="FS381" s="66"/>
      <c r="FX381" s="66"/>
      <c r="GC381" s="66"/>
      <c r="GH381" s="66"/>
      <c r="GK381" s="8"/>
    </row>
    <row r="382" spans="4:193" x14ac:dyDescent="0.4">
      <c r="D382"/>
      <c r="H382"/>
      <c r="L382"/>
      <c r="P382" s="66"/>
      <c r="T382" s="66"/>
      <c r="X382"/>
      <c r="AB382"/>
      <c r="AF382"/>
      <c r="AJ382" s="66"/>
      <c r="AN382"/>
      <c r="AR382"/>
      <c r="AV382"/>
      <c r="AZ382"/>
      <c r="BD382"/>
      <c r="BH382"/>
      <c r="BL382"/>
      <c r="BP382"/>
      <c r="BT382" s="66"/>
      <c r="BX382" s="66"/>
      <c r="CB382" s="66"/>
      <c r="CF382" s="66"/>
      <c r="CJ382" s="66"/>
      <c r="CN382" s="66"/>
      <c r="CR382" s="66"/>
      <c r="CV382" s="66"/>
      <c r="CZ382" s="66"/>
      <c r="DD382" s="66"/>
      <c r="DH382" s="66"/>
      <c r="DL382" s="66"/>
      <c r="DP382" s="66"/>
      <c r="DU382" s="66"/>
      <c r="DZ382" s="66"/>
      <c r="EE382" s="66"/>
      <c r="EJ382" s="66"/>
      <c r="EO382" s="66"/>
      <c r="ET382" s="66"/>
      <c r="EY382" s="66"/>
      <c r="FD382" s="66"/>
      <c r="FI382" s="66"/>
      <c r="FN382" s="66"/>
      <c r="FS382" s="66"/>
      <c r="FX382" s="66"/>
      <c r="GC382" s="66"/>
      <c r="GH382" s="66"/>
      <c r="GK382" s="8"/>
    </row>
    <row r="383" spans="4:193" x14ac:dyDescent="0.4">
      <c r="D383"/>
      <c r="H383"/>
      <c r="L383"/>
      <c r="P383" s="66"/>
      <c r="T383" s="66"/>
      <c r="X383"/>
      <c r="AB383"/>
      <c r="AF383"/>
      <c r="AJ383" s="66"/>
      <c r="AN383"/>
      <c r="AR383"/>
      <c r="AV383"/>
      <c r="AZ383"/>
      <c r="BD383"/>
      <c r="BH383"/>
      <c r="BL383"/>
      <c r="BP383"/>
      <c r="BT383" s="66"/>
      <c r="BX383" s="66"/>
      <c r="CB383" s="66"/>
      <c r="CF383" s="66"/>
      <c r="CJ383" s="66"/>
      <c r="CN383" s="66"/>
      <c r="CR383" s="66"/>
      <c r="CV383" s="66"/>
      <c r="CZ383" s="66"/>
      <c r="DD383" s="66"/>
      <c r="DH383" s="66"/>
      <c r="DL383" s="66"/>
      <c r="DP383" s="66"/>
      <c r="DU383" s="66"/>
      <c r="DZ383" s="66"/>
      <c r="EE383" s="66"/>
      <c r="EJ383" s="66"/>
      <c r="EO383" s="66"/>
      <c r="ET383" s="66"/>
      <c r="EY383" s="66"/>
      <c r="FD383" s="66"/>
      <c r="FI383" s="66"/>
      <c r="FN383" s="66"/>
      <c r="FS383" s="66"/>
      <c r="FX383" s="66"/>
      <c r="GC383" s="66"/>
      <c r="GH383" s="66"/>
      <c r="GK383" s="8"/>
    </row>
    <row r="384" spans="4:193" x14ac:dyDescent="0.4">
      <c r="D384"/>
      <c r="H384"/>
      <c r="L384"/>
      <c r="P384" s="66"/>
      <c r="T384" s="66"/>
      <c r="X384"/>
      <c r="AB384"/>
      <c r="AF384"/>
      <c r="AJ384" s="66"/>
      <c r="AN384"/>
      <c r="AR384"/>
      <c r="AV384"/>
      <c r="AZ384"/>
      <c r="BD384"/>
      <c r="BH384"/>
      <c r="BL384"/>
      <c r="BP384"/>
      <c r="BT384" s="66"/>
      <c r="BX384" s="66"/>
      <c r="CB384" s="66"/>
      <c r="CF384" s="66"/>
      <c r="CJ384" s="66"/>
      <c r="CN384" s="66"/>
      <c r="CR384" s="66"/>
      <c r="CV384" s="66"/>
      <c r="CZ384" s="66"/>
      <c r="DD384" s="66"/>
      <c r="DH384" s="66"/>
      <c r="DL384" s="66"/>
      <c r="DP384" s="66"/>
      <c r="DU384" s="66"/>
      <c r="DZ384" s="66"/>
      <c r="EE384" s="66"/>
      <c r="EJ384" s="66"/>
      <c r="EO384" s="66"/>
      <c r="ET384" s="66"/>
      <c r="EY384" s="66"/>
      <c r="FD384" s="66"/>
      <c r="FI384" s="66"/>
      <c r="FN384" s="66"/>
      <c r="FS384" s="66"/>
      <c r="FX384" s="66"/>
      <c r="GC384" s="66"/>
      <c r="GH384" s="66"/>
      <c r="GK384" s="8"/>
    </row>
    <row r="385" spans="4:193" x14ac:dyDescent="0.4">
      <c r="D385"/>
      <c r="H385"/>
      <c r="L385"/>
      <c r="P385" s="66"/>
      <c r="T385" s="66"/>
      <c r="X385"/>
      <c r="AB385"/>
      <c r="AF385"/>
      <c r="AJ385" s="66"/>
      <c r="AN385"/>
      <c r="AR385"/>
      <c r="AV385"/>
      <c r="AZ385"/>
      <c r="BD385"/>
      <c r="BH385"/>
      <c r="BL385"/>
      <c r="BP385"/>
      <c r="BT385" s="66"/>
      <c r="BX385" s="66"/>
      <c r="CB385" s="66"/>
      <c r="CF385" s="66"/>
      <c r="CJ385" s="66"/>
      <c r="CN385" s="66"/>
      <c r="CR385" s="66"/>
      <c r="CV385" s="66"/>
      <c r="CZ385" s="66"/>
      <c r="DD385" s="66"/>
      <c r="DH385" s="66"/>
      <c r="DL385" s="66"/>
      <c r="DP385" s="66"/>
      <c r="DU385" s="66"/>
      <c r="DZ385" s="66"/>
      <c r="EE385" s="66"/>
      <c r="EJ385" s="66"/>
      <c r="EO385" s="66"/>
      <c r="ET385" s="66"/>
      <c r="EY385" s="66"/>
      <c r="FD385" s="66"/>
      <c r="FI385" s="66"/>
      <c r="FN385" s="66"/>
      <c r="FS385" s="66"/>
      <c r="FX385" s="66"/>
      <c r="GC385" s="66"/>
      <c r="GH385" s="66"/>
      <c r="GK385" s="8"/>
    </row>
    <row r="386" spans="4:193" x14ac:dyDescent="0.4">
      <c r="D386"/>
      <c r="H386"/>
      <c r="L386"/>
      <c r="P386" s="66"/>
      <c r="T386" s="66"/>
      <c r="X386"/>
      <c r="AB386"/>
      <c r="AF386"/>
      <c r="AJ386" s="66"/>
      <c r="AN386"/>
      <c r="AR386"/>
      <c r="AV386"/>
      <c r="AZ386"/>
      <c r="BD386"/>
      <c r="BH386"/>
      <c r="BL386"/>
      <c r="BP386"/>
      <c r="BT386" s="66"/>
      <c r="BX386" s="66"/>
      <c r="CB386" s="66"/>
      <c r="CF386" s="66"/>
      <c r="CJ386" s="66"/>
      <c r="CN386" s="66"/>
      <c r="CR386" s="66"/>
      <c r="CV386" s="66"/>
      <c r="CZ386" s="66"/>
      <c r="DD386" s="66"/>
      <c r="DH386" s="66"/>
      <c r="DL386" s="66"/>
      <c r="DP386" s="66"/>
      <c r="DU386" s="66"/>
      <c r="DZ386" s="66"/>
      <c r="EE386" s="66"/>
      <c r="EJ386" s="66"/>
      <c r="EO386" s="66"/>
      <c r="ET386" s="66"/>
      <c r="EY386" s="66"/>
      <c r="FD386" s="66"/>
      <c r="FI386" s="66"/>
      <c r="FN386" s="66"/>
      <c r="FS386" s="66"/>
      <c r="FX386" s="66"/>
      <c r="GC386" s="66"/>
      <c r="GH386" s="66"/>
      <c r="GK386" s="8"/>
    </row>
    <row r="387" spans="4:193" x14ac:dyDescent="0.4">
      <c r="D387"/>
      <c r="H387"/>
      <c r="L387"/>
      <c r="P387" s="66"/>
      <c r="T387" s="66"/>
      <c r="X387"/>
      <c r="AB387"/>
      <c r="AF387"/>
      <c r="AJ387" s="66"/>
      <c r="AN387"/>
      <c r="AR387"/>
      <c r="AV387"/>
      <c r="AZ387"/>
      <c r="BD387"/>
      <c r="BH387"/>
      <c r="BL387"/>
      <c r="BP387"/>
      <c r="BT387" s="66"/>
      <c r="BX387" s="66"/>
      <c r="CB387" s="66"/>
      <c r="CF387" s="66"/>
      <c r="CJ387" s="66"/>
      <c r="CN387" s="66"/>
      <c r="CR387" s="66"/>
      <c r="CV387" s="66"/>
      <c r="CZ387" s="66"/>
      <c r="DD387" s="66"/>
      <c r="DH387" s="66"/>
      <c r="DL387" s="66"/>
      <c r="DP387" s="66"/>
      <c r="DU387" s="66"/>
      <c r="DZ387" s="66"/>
      <c r="EE387" s="66"/>
      <c r="EJ387" s="66"/>
      <c r="EO387" s="66"/>
      <c r="ET387" s="66"/>
      <c r="EY387" s="66"/>
      <c r="FD387" s="66"/>
      <c r="FI387" s="66"/>
      <c r="FN387" s="66"/>
      <c r="FS387" s="66"/>
      <c r="FX387" s="66"/>
      <c r="GC387" s="66"/>
      <c r="GH387" s="66"/>
      <c r="GK387" s="8"/>
    </row>
    <row r="388" spans="4:193" x14ac:dyDescent="0.4">
      <c r="D388"/>
      <c r="H388"/>
      <c r="L388"/>
      <c r="P388" s="66"/>
      <c r="T388" s="66"/>
      <c r="X388"/>
      <c r="AB388"/>
      <c r="AF388"/>
      <c r="AJ388" s="66"/>
      <c r="AN388"/>
      <c r="AR388"/>
      <c r="AV388"/>
      <c r="AZ388"/>
      <c r="BD388"/>
      <c r="BH388"/>
      <c r="BL388"/>
      <c r="BP388"/>
      <c r="BT388" s="66"/>
      <c r="BX388" s="66"/>
      <c r="CB388" s="66"/>
      <c r="CF388" s="66"/>
      <c r="CJ388" s="66"/>
      <c r="CN388" s="66"/>
      <c r="CR388" s="66"/>
      <c r="CV388" s="66"/>
      <c r="CZ388" s="66"/>
      <c r="DD388" s="66"/>
      <c r="DH388" s="66"/>
      <c r="DL388" s="66"/>
      <c r="DP388" s="66"/>
      <c r="DU388" s="66"/>
      <c r="DZ388" s="66"/>
      <c r="EE388" s="66"/>
      <c r="EJ388" s="66"/>
      <c r="EO388" s="66"/>
      <c r="ET388" s="66"/>
      <c r="EY388" s="66"/>
      <c r="FD388" s="66"/>
      <c r="FI388" s="66"/>
      <c r="FN388" s="66"/>
      <c r="FS388" s="66"/>
      <c r="FX388" s="66"/>
      <c r="GC388" s="66"/>
      <c r="GH388" s="66"/>
      <c r="GK388" s="8"/>
    </row>
    <row r="389" spans="4:193" x14ac:dyDescent="0.4">
      <c r="D389"/>
      <c r="H389"/>
      <c r="L389"/>
      <c r="P389" s="66"/>
      <c r="T389" s="66"/>
      <c r="X389"/>
      <c r="AB389"/>
      <c r="AF389"/>
      <c r="AJ389" s="66"/>
      <c r="AN389"/>
      <c r="AR389"/>
      <c r="AV389"/>
      <c r="AZ389"/>
      <c r="BD389"/>
      <c r="BH389"/>
      <c r="BL389"/>
      <c r="BP389"/>
      <c r="BT389" s="66"/>
      <c r="BX389" s="66"/>
      <c r="CB389" s="66"/>
      <c r="CF389" s="66"/>
      <c r="CJ389" s="66"/>
      <c r="CN389" s="66"/>
      <c r="CR389" s="66"/>
      <c r="CV389" s="66"/>
      <c r="CZ389" s="66"/>
      <c r="DD389" s="66"/>
      <c r="DH389" s="66"/>
      <c r="DL389" s="66"/>
      <c r="DP389" s="66"/>
      <c r="DU389" s="66"/>
      <c r="DZ389" s="66"/>
      <c r="EE389" s="66"/>
      <c r="EJ389" s="66"/>
      <c r="EO389" s="66"/>
      <c r="ET389" s="66"/>
      <c r="EY389" s="66"/>
      <c r="FD389" s="66"/>
      <c r="FI389" s="66"/>
      <c r="FN389" s="66"/>
      <c r="FS389" s="66"/>
      <c r="FX389" s="66"/>
      <c r="GC389" s="66"/>
      <c r="GH389" s="66"/>
      <c r="GK389" s="8"/>
    </row>
    <row r="390" spans="4:193" x14ac:dyDescent="0.4">
      <c r="D390"/>
      <c r="H390"/>
      <c r="L390"/>
      <c r="P390" s="66"/>
      <c r="T390" s="66"/>
      <c r="X390"/>
      <c r="AB390"/>
      <c r="AF390"/>
      <c r="AJ390" s="66"/>
      <c r="AN390"/>
      <c r="AR390"/>
      <c r="AV390"/>
      <c r="AZ390"/>
      <c r="BD390"/>
      <c r="BH390"/>
      <c r="BL390"/>
      <c r="BP390"/>
      <c r="BT390" s="66"/>
      <c r="BX390" s="66"/>
      <c r="CB390" s="66"/>
      <c r="CF390" s="66"/>
      <c r="CJ390" s="66"/>
      <c r="CN390" s="66"/>
      <c r="CR390" s="66"/>
      <c r="CV390" s="66"/>
      <c r="CZ390" s="66"/>
      <c r="DD390" s="66"/>
      <c r="DH390" s="66"/>
      <c r="DL390" s="66"/>
      <c r="DP390" s="66"/>
      <c r="DU390" s="66"/>
      <c r="DZ390" s="66"/>
      <c r="EE390" s="66"/>
      <c r="EJ390" s="66"/>
      <c r="EO390" s="66"/>
      <c r="ET390" s="66"/>
      <c r="EY390" s="66"/>
      <c r="FD390" s="66"/>
      <c r="FI390" s="66"/>
      <c r="FN390" s="66"/>
      <c r="FS390" s="66"/>
      <c r="FX390" s="66"/>
      <c r="GC390" s="66"/>
      <c r="GH390" s="66"/>
      <c r="GK390" s="8"/>
    </row>
    <row r="391" spans="4:193" x14ac:dyDescent="0.4">
      <c r="D391"/>
      <c r="H391"/>
      <c r="L391"/>
      <c r="P391" s="66"/>
      <c r="T391" s="66"/>
      <c r="X391"/>
      <c r="AB391"/>
      <c r="AF391"/>
      <c r="AJ391" s="66"/>
      <c r="AN391"/>
      <c r="AR391"/>
      <c r="AV391"/>
      <c r="AZ391"/>
      <c r="BD391"/>
      <c r="BH391"/>
      <c r="BL391"/>
      <c r="BP391"/>
      <c r="BT391" s="66"/>
      <c r="BX391" s="66"/>
      <c r="CB391" s="66"/>
      <c r="CF391" s="66"/>
      <c r="CJ391" s="66"/>
      <c r="CN391" s="66"/>
      <c r="CR391" s="66"/>
      <c r="CV391" s="66"/>
      <c r="CZ391" s="66"/>
      <c r="DD391" s="66"/>
      <c r="DH391" s="66"/>
      <c r="DL391" s="66"/>
      <c r="DP391" s="66"/>
      <c r="DU391" s="66"/>
      <c r="DZ391" s="66"/>
      <c r="EE391" s="66"/>
      <c r="EJ391" s="66"/>
      <c r="EO391" s="66"/>
      <c r="ET391" s="66"/>
      <c r="EY391" s="66"/>
      <c r="FD391" s="66"/>
      <c r="FI391" s="66"/>
      <c r="FN391" s="66"/>
      <c r="FS391" s="66"/>
      <c r="FX391" s="66"/>
      <c r="GC391" s="66"/>
      <c r="GH391" s="66"/>
      <c r="GK391" s="8"/>
    </row>
    <row r="392" spans="4:193" x14ac:dyDescent="0.4">
      <c r="D392"/>
      <c r="H392"/>
      <c r="L392"/>
      <c r="P392" s="66"/>
      <c r="T392" s="66"/>
      <c r="X392"/>
      <c r="AB392"/>
      <c r="AF392"/>
      <c r="AJ392" s="66"/>
      <c r="AN392"/>
      <c r="AR392"/>
      <c r="AV392"/>
      <c r="AZ392"/>
      <c r="BD392"/>
      <c r="BH392"/>
      <c r="BL392"/>
      <c r="BP392"/>
      <c r="BT392" s="66"/>
      <c r="BX392" s="66"/>
      <c r="CB392" s="66"/>
      <c r="CF392" s="66"/>
      <c r="CJ392" s="66"/>
      <c r="CN392" s="66"/>
      <c r="CR392" s="66"/>
      <c r="CV392" s="66"/>
      <c r="CZ392" s="66"/>
      <c r="DD392" s="66"/>
      <c r="DH392" s="66"/>
      <c r="DL392" s="66"/>
      <c r="DP392" s="66"/>
      <c r="DU392" s="66"/>
      <c r="DZ392" s="66"/>
      <c r="EE392" s="66"/>
      <c r="EJ392" s="66"/>
      <c r="EO392" s="66"/>
      <c r="ET392" s="66"/>
      <c r="EY392" s="66"/>
      <c r="FD392" s="66"/>
      <c r="FI392" s="66"/>
      <c r="FN392" s="66"/>
      <c r="FS392" s="66"/>
      <c r="FX392" s="66"/>
      <c r="GC392" s="66"/>
      <c r="GH392" s="66"/>
      <c r="GK392" s="8"/>
    </row>
    <row r="393" spans="4:193" x14ac:dyDescent="0.4">
      <c r="D393"/>
      <c r="H393"/>
      <c r="L393"/>
      <c r="P393" s="66"/>
      <c r="T393" s="66"/>
      <c r="X393"/>
      <c r="AB393"/>
      <c r="AF393"/>
      <c r="AJ393" s="66"/>
      <c r="AN393"/>
      <c r="AR393"/>
      <c r="AV393"/>
      <c r="AZ393"/>
      <c r="BD393"/>
      <c r="BH393"/>
      <c r="BL393"/>
      <c r="BP393"/>
      <c r="BT393" s="66"/>
      <c r="BX393" s="66"/>
      <c r="CB393" s="66"/>
      <c r="CF393" s="66"/>
      <c r="CJ393" s="66"/>
      <c r="CN393" s="66"/>
      <c r="CR393" s="66"/>
      <c r="CV393" s="66"/>
      <c r="CZ393" s="66"/>
      <c r="DD393" s="66"/>
      <c r="DH393" s="66"/>
      <c r="DL393" s="66"/>
      <c r="DP393" s="66"/>
      <c r="DU393" s="66"/>
      <c r="DZ393" s="66"/>
      <c r="EE393" s="66"/>
      <c r="EJ393" s="66"/>
      <c r="EO393" s="66"/>
      <c r="ET393" s="66"/>
      <c r="EY393" s="66"/>
      <c r="FD393" s="66"/>
      <c r="FI393" s="66"/>
      <c r="FN393" s="66"/>
      <c r="FS393" s="66"/>
      <c r="FX393" s="66"/>
      <c r="GC393" s="66"/>
      <c r="GH393" s="66"/>
      <c r="GK393" s="8"/>
    </row>
    <row r="394" spans="4:193" x14ac:dyDescent="0.4">
      <c r="D394"/>
      <c r="H394"/>
      <c r="L394"/>
      <c r="P394" s="66"/>
      <c r="T394" s="66"/>
      <c r="X394"/>
      <c r="AB394"/>
      <c r="AF394"/>
      <c r="AJ394" s="66"/>
      <c r="AN394"/>
      <c r="AR394"/>
      <c r="AV394"/>
      <c r="AZ394"/>
      <c r="BD394"/>
      <c r="BH394"/>
      <c r="BL394"/>
      <c r="BP394"/>
      <c r="BT394" s="66"/>
      <c r="BX394" s="66"/>
      <c r="CB394" s="66"/>
      <c r="CF394" s="66"/>
      <c r="CJ394" s="66"/>
      <c r="CN394" s="66"/>
      <c r="CR394" s="66"/>
      <c r="CV394" s="66"/>
      <c r="CZ394" s="66"/>
      <c r="DD394" s="66"/>
      <c r="DH394" s="66"/>
      <c r="DL394" s="66"/>
      <c r="DP394" s="66"/>
      <c r="DU394" s="66"/>
      <c r="DZ394" s="66"/>
      <c r="EE394" s="66"/>
      <c r="EJ394" s="66"/>
      <c r="EO394" s="66"/>
      <c r="ET394" s="66"/>
      <c r="EY394" s="66"/>
      <c r="FD394" s="66"/>
      <c r="FI394" s="66"/>
      <c r="FN394" s="66"/>
      <c r="FS394" s="66"/>
      <c r="FX394" s="66"/>
      <c r="GC394" s="66"/>
      <c r="GH394" s="66"/>
      <c r="GK394" s="8"/>
    </row>
    <row r="395" spans="4:193" x14ac:dyDescent="0.4">
      <c r="D395"/>
      <c r="H395"/>
      <c r="L395"/>
      <c r="P395" s="66"/>
      <c r="T395" s="66"/>
      <c r="X395"/>
      <c r="AB395"/>
      <c r="AF395"/>
      <c r="AJ395" s="66"/>
      <c r="AN395"/>
      <c r="AR395"/>
      <c r="AV395"/>
      <c r="AZ395"/>
      <c r="BD395"/>
      <c r="BH395"/>
      <c r="BL395"/>
      <c r="BP395"/>
      <c r="BT395" s="66"/>
      <c r="BX395" s="66"/>
      <c r="CB395" s="66"/>
      <c r="CF395" s="66"/>
      <c r="CJ395" s="66"/>
      <c r="CN395" s="66"/>
      <c r="CR395" s="66"/>
      <c r="CV395" s="66"/>
      <c r="CZ395" s="66"/>
      <c r="DD395" s="66"/>
      <c r="DH395" s="66"/>
      <c r="DL395" s="66"/>
      <c r="DP395" s="66"/>
      <c r="DU395" s="66"/>
      <c r="DZ395" s="66"/>
      <c r="EE395" s="66"/>
      <c r="EJ395" s="66"/>
      <c r="EO395" s="66"/>
      <c r="ET395" s="66"/>
      <c r="EY395" s="66"/>
      <c r="FD395" s="66"/>
      <c r="FI395" s="66"/>
      <c r="FN395" s="66"/>
      <c r="FS395" s="66"/>
      <c r="FX395" s="66"/>
      <c r="GC395" s="66"/>
      <c r="GH395" s="66"/>
      <c r="GK395" s="8"/>
    </row>
    <row r="396" spans="4:193" x14ac:dyDescent="0.4">
      <c r="D396"/>
      <c r="H396"/>
      <c r="L396"/>
      <c r="P396" s="66"/>
      <c r="T396" s="66"/>
      <c r="X396"/>
      <c r="AB396"/>
      <c r="AF396"/>
      <c r="AJ396" s="66"/>
      <c r="AN396"/>
      <c r="AR396"/>
      <c r="AV396"/>
      <c r="AZ396"/>
      <c r="BD396"/>
      <c r="BH396"/>
      <c r="BL396"/>
      <c r="BP396"/>
      <c r="BT396" s="66"/>
      <c r="BX396" s="66"/>
      <c r="CB396" s="66"/>
      <c r="CF396" s="66"/>
      <c r="CJ396" s="66"/>
      <c r="CN396" s="66"/>
      <c r="CR396" s="66"/>
      <c r="CV396" s="66"/>
      <c r="CZ396" s="66"/>
      <c r="DD396" s="66"/>
      <c r="DH396" s="66"/>
      <c r="DL396" s="66"/>
      <c r="DP396" s="66"/>
      <c r="DU396" s="66"/>
      <c r="DZ396" s="66"/>
      <c r="EE396" s="66"/>
      <c r="EJ396" s="66"/>
      <c r="EO396" s="66"/>
      <c r="ET396" s="66"/>
      <c r="EY396" s="66"/>
      <c r="FD396" s="66"/>
      <c r="FI396" s="66"/>
      <c r="FN396" s="66"/>
      <c r="FS396" s="66"/>
      <c r="FX396" s="66"/>
      <c r="GC396" s="66"/>
      <c r="GH396" s="66"/>
      <c r="GK396" s="8"/>
    </row>
    <row r="397" spans="4:193" x14ac:dyDescent="0.4">
      <c r="D397"/>
      <c r="H397"/>
      <c r="L397"/>
      <c r="P397" s="66"/>
      <c r="T397" s="66"/>
      <c r="X397"/>
      <c r="AB397"/>
      <c r="AF397"/>
      <c r="AJ397" s="66"/>
      <c r="AN397"/>
      <c r="AR397"/>
      <c r="AV397"/>
      <c r="AZ397"/>
      <c r="BD397"/>
      <c r="BH397"/>
      <c r="BL397"/>
      <c r="BP397"/>
      <c r="BT397" s="66"/>
      <c r="BX397" s="66"/>
      <c r="CB397" s="66"/>
      <c r="CF397" s="66"/>
      <c r="CJ397" s="66"/>
      <c r="CN397" s="66"/>
      <c r="CR397" s="66"/>
      <c r="CV397" s="66"/>
      <c r="CZ397" s="66"/>
      <c r="DD397" s="66"/>
      <c r="DH397" s="66"/>
      <c r="DL397" s="66"/>
      <c r="DP397" s="66"/>
      <c r="DU397" s="66"/>
      <c r="DZ397" s="66"/>
      <c r="EE397" s="66"/>
      <c r="EJ397" s="66"/>
      <c r="EO397" s="66"/>
      <c r="ET397" s="66"/>
      <c r="EY397" s="66"/>
      <c r="FD397" s="66"/>
      <c r="FI397" s="66"/>
      <c r="FN397" s="66"/>
      <c r="FS397" s="66"/>
      <c r="FX397" s="66"/>
      <c r="GC397" s="66"/>
      <c r="GH397" s="66"/>
      <c r="GK397" s="8"/>
    </row>
    <row r="398" spans="4:193" x14ac:dyDescent="0.4">
      <c r="D398"/>
      <c r="H398"/>
      <c r="L398"/>
      <c r="P398" s="66"/>
      <c r="T398" s="66"/>
      <c r="X398"/>
      <c r="AB398"/>
      <c r="AF398"/>
      <c r="AJ398" s="66"/>
      <c r="AN398"/>
      <c r="AR398"/>
      <c r="AV398"/>
      <c r="AZ398"/>
      <c r="BD398"/>
      <c r="BH398"/>
      <c r="BL398"/>
      <c r="BP398"/>
      <c r="BT398" s="66"/>
      <c r="BX398" s="66"/>
      <c r="CB398" s="66"/>
      <c r="CF398" s="66"/>
      <c r="CJ398" s="66"/>
      <c r="CN398" s="66"/>
      <c r="CR398" s="66"/>
      <c r="CV398" s="66"/>
      <c r="CZ398" s="66"/>
      <c r="DD398" s="66"/>
      <c r="DH398" s="66"/>
      <c r="DL398" s="66"/>
      <c r="DP398" s="66"/>
      <c r="DU398" s="66"/>
      <c r="DZ398" s="66"/>
      <c r="EE398" s="66"/>
      <c r="EJ398" s="66"/>
      <c r="EO398" s="66"/>
      <c r="ET398" s="66"/>
      <c r="EY398" s="66"/>
      <c r="FD398" s="66"/>
      <c r="FI398" s="66"/>
      <c r="FN398" s="66"/>
      <c r="FS398" s="66"/>
      <c r="FX398" s="66"/>
      <c r="GC398" s="66"/>
      <c r="GH398" s="66"/>
      <c r="GK398" s="8"/>
    </row>
    <row r="399" spans="4:193" x14ac:dyDescent="0.4">
      <c r="D399"/>
      <c r="H399"/>
      <c r="L399"/>
      <c r="P399" s="66"/>
      <c r="T399" s="66"/>
      <c r="X399"/>
      <c r="AB399"/>
      <c r="AF399"/>
      <c r="AJ399" s="66"/>
      <c r="AN399"/>
      <c r="AR399"/>
      <c r="AV399"/>
      <c r="AZ399"/>
      <c r="BD399"/>
      <c r="BH399"/>
      <c r="BL399"/>
      <c r="BP399"/>
      <c r="BT399" s="66"/>
      <c r="BX399" s="66"/>
      <c r="CB399" s="66"/>
      <c r="CF399" s="66"/>
      <c r="CJ399" s="66"/>
      <c r="CN399" s="66"/>
      <c r="CR399" s="66"/>
      <c r="CV399" s="66"/>
      <c r="CZ399" s="66"/>
      <c r="DD399" s="66"/>
      <c r="DH399" s="66"/>
      <c r="DL399" s="66"/>
      <c r="DP399" s="66"/>
      <c r="DU399" s="66"/>
      <c r="DZ399" s="66"/>
      <c r="EE399" s="66"/>
      <c r="EJ399" s="66"/>
      <c r="EO399" s="66"/>
      <c r="ET399" s="66"/>
      <c r="EY399" s="66"/>
      <c r="FD399" s="66"/>
      <c r="FI399" s="66"/>
      <c r="FN399" s="66"/>
      <c r="FS399" s="66"/>
      <c r="FX399" s="66"/>
      <c r="GC399" s="66"/>
      <c r="GH399" s="66"/>
      <c r="GK399" s="8"/>
    </row>
    <row r="400" spans="4:193" x14ac:dyDescent="0.4">
      <c r="D400"/>
      <c r="H400"/>
      <c r="L400"/>
      <c r="P400" s="66"/>
      <c r="T400" s="66"/>
      <c r="X400"/>
      <c r="AB400"/>
      <c r="AF400"/>
      <c r="AJ400" s="66"/>
      <c r="AN400"/>
      <c r="AR400"/>
      <c r="AV400"/>
      <c r="AZ400"/>
      <c r="BD400"/>
      <c r="BH400"/>
      <c r="BL400"/>
      <c r="BP400"/>
      <c r="BT400" s="66"/>
      <c r="BX400" s="66"/>
      <c r="CB400" s="66"/>
      <c r="CF400" s="66"/>
      <c r="CJ400" s="66"/>
      <c r="CN400" s="66"/>
      <c r="CR400" s="66"/>
      <c r="CV400" s="66"/>
      <c r="CZ400" s="66"/>
      <c r="DD400" s="66"/>
      <c r="DH400" s="66"/>
      <c r="DL400" s="66"/>
      <c r="DP400" s="66"/>
      <c r="DU400" s="66"/>
      <c r="DZ400" s="66"/>
      <c r="EE400" s="66"/>
      <c r="EJ400" s="66"/>
      <c r="EO400" s="66"/>
      <c r="ET400" s="66"/>
      <c r="EY400" s="66"/>
      <c r="FD400" s="66"/>
      <c r="FI400" s="66"/>
      <c r="FN400" s="66"/>
      <c r="FS400" s="66"/>
      <c r="FX400" s="66"/>
      <c r="GC400" s="66"/>
      <c r="GH400" s="66"/>
      <c r="GK400" s="8"/>
    </row>
    <row r="401" spans="4:193" x14ac:dyDescent="0.4">
      <c r="D401"/>
      <c r="H401"/>
      <c r="L401"/>
      <c r="P401" s="66"/>
      <c r="T401" s="66"/>
      <c r="X401"/>
      <c r="AB401"/>
      <c r="AF401"/>
      <c r="AJ401" s="66"/>
      <c r="AN401"/>
      <c r="AR401"/>
      <c r="AV401"/>
      <c r="AZ401"/>
      <c r="BD401"/>
      <c r="BH401"/>
      <c r="BL401"/>
      <c r="BP401"/>
      <c r="BT401" s="66"/>
      <c r="BX401" s="66"/>
      <c r="CB401" s="66"/>
      <c r="CF401" s="66"/>
      <c r="CJ401" s="66"/>
      <c r="CN401" s="66"/>
      <c r="CR401" s="66"/>
      <c r="CV401" s="66"/>
      <c r="CZ401" s="66"/>
      <c r="DD401" s="66"/>
      <c r="DH401" s="66"/>
      <c r="DL401" s="66"/>
      <c r="DP401" s="66"/>
      <c r="DU401" s="66"/>
      <c r="DZ401" s="66"/>
      <c r="EE401" s="66"/>
      <c r="EJ401" s="66"/>
      <c r="EO401" s="66"/>
      <c r="ET401" s="66"/>
      <c r="EY401" s="66"/>
      <c r="FD401" s="66"/>
      <c r="FI401" s="66"/>
      <c r="FN401" s="66"/>
      <c r="FS401" s="66"/>
      <c r="FX401" s="66"/>
      <c r="GC401" s="66"/>
      <c r="GH401" s="66"/>
      <c r="GK401" s="8"/>
    </row>
    <row r="402" spans="4:193" x14ac:dyDescent="0.4">
      <c r="D402"/>
      <c r="H402"/>
      <c r="L402"/>
      <c r="P402" s="66"/>
      <c r="T402" s="66"/>
      <c r="X402"/>
      <c r="AB402"/>
      <c r="AF402"/>
      <c r="AJ402" s="66"/>
      <c r="AN402"/>
      <c r="AR402"/>
      <c r="AV402"/>
      <c r="AZ402"/>
      <c r="BD402"/>
      <c r="BH402"/>
      <c r="BL402"/>
      <c r="BP402"/>
      <c r="BT402" s="66"/>
      <c r="BX402" s="66"/>
      <c r="CB402" s="66"/>
      <c r="CF402" s="66"/>
      <c r="CJ402" s="66"/>
      <c r="CN402" s="66"/>
      <c r="CR402" s="66"/>
      <c r="CV402" s="66"/>
      <c r="CZ402" s="66"/>
      <c r="DD402" s="66"/>
      <c r="DH402" s="66"/>
      <c r="DL402" s="66"/>
      <c r="DP402" s="66"/>
      <c r="DU402" s="66"/>
      <c r="DZ402" s="66"/>
      <c r="EE402" s="66"/>
      <c r="EJ402" s="66"/>
      <c r="EO402" s="66"/>
      <c r="ET402" s="66"/>
      <c r="EY402" s="66"/>
      <c r="FD402" s="66"/>
      <c r="FI402" s="66"/>
      <c r="FN402" s="66"/>
      <c r="FS402" s="66"/>
      <c r="FX402" s="66"/>
      <c r="GC402" s="66"/>
      <c r="GH402" s="66"/>
      <c r="GK402" s="8"/>
    </row>
    <row r="403" spans="4:193" x14ac:dyDescent="0.4">
      <c r="D403"/>
      <c r="H403"/>
      <c r="L403"/>
      <c r="P403" s="66"/>
      <c r="T403" s="66"/>
      <c r="X403"/>
      <c r="AB403"/>
      <c r="AF403"/>
      <c r="AJ403" s="66"/>
      <c r="AN403"/>
      <c r="AR403"/>
      <c r="AV403"/>
      <c r="AZ403"/>
      <c r="BD403"/>
      <c r="BH403"/>
      <c r="BL403"/>
      <c r="BP403"/>
      <c r="BT403" s="66"/>
      <c r="BX403" s="66"/>
      <c r="CB403" s="66"/>
      <c r="CF403" s="66"/>
      <c r="CJ403" s="66"/>
      <c r="CN403" s="66"/>
      <c r="CR403" s="66"/>
      <c r="CV403" s="66"/>
      <c r="CZ403" s="66"/>
      <c r="DD403" s="66"/>
      <c r="DH403" s="66"/>
      <c r="DL403" s="66"/>
      <c r="DP403" s="66"/>
      <c r="DU403" s="66"/>
      <c r="DZ403" s="66"/>
      <c r="EE403" s="66"/>
      <c r="EJ403" s="66"/>
      <c r="EO403" s="66"/>
      <c r="ET403" s="66"/>
      <c r="EY403" s="66"/>
      <c r="FD403" s="66"/>
      <c r="FI403" s="66"/>
      <c r="FN403" s="66"/>
      <c r="FS403" s="66"/>
      <c r="FX403" s="66"/>
      <c r="GC403" s="66"/>
      <c r="GH403" s="66"/>
      <c r="GK403" s="8"/>
    </row>
    <row r="404" spans="4:193" x14ac:dyDescent="0.4">
      <c r="D404"/>
      <c r="H404"/>
      <c r="L404"/>
      <c r="P404" s="66"/>
      <c r="T404" s="66"/>
      <c r="X404"/>
      <c r="AB404"/>
      <c r="AF404"/>
      <c r="AJ404" s="66"/>
      <c r="AN404"/>
      <c r="AR404"/>
      <c r="AV404"/>
      <c r="AZ404"/>
      <c r="BD404"/>
      <c r="BH404"/>
      <c r="BL404"/>
      <c r="BP404"/>
      <c r="BT404" s="66"/>
      <c r="BX404" s="66"/>
      <c r="CB404" s="66"/>
      <c r="CF404" s="66"/>
      <c r="CJ404" s="66"/>
      <c r="CN404" s="66"/>
      <c r="CR404" s="66"/>
      <c r="CV404" s="66"/>
      <c r="CZ404" s="66"/>
      <c r="DD404" s="66"/>
      <c r="DH404" s="66"/>
      <c r="DL404" s="66"/>
      <c r="DP404" s="66"/>
      <c r="DU404" s="66"/>
      <c r="DZ404" s="66"/>
      <c r="EE404" s="66"/>
      <c r="EJ404" s="66"/>
      <c r="EO404" s="66"/>
      <c r="ET404" s="66"/>
      <c r="EY404" s="66"/>
      <c r="FD404" s="66"/>
      <c r="FI404" s="66"/>
      <c r="FN404" s="66"/>
      <c r="FS404" s="66"/>
      <c r="FX404" s="66"/>
      <c r="GC404" s="66"/>
      <c r="GH404" s="66"/>
      <c r="GK404" s="8"/>
    </row>
    <row r="405" spans="4:193" x14ac:dyDescent="0.4">
      <c r="D405"/>
      <c r="H405"/>
      <c r="L405"/>
      <c r="P405" s="66"/>
      <c r="T405" s="66"/>
      <c r="X405"/>
      <c r="AB405"/>
      <c r="AF405"/>
      <c r="AJ405" s="66"/>
      <c r="AN405"/>
      <c r="AR405"/>
      <c r="AV405"/>
      <c r="AZ405"/>
      <c r="BD405"/>
      <c r="BH405"/>
      <c r="BL405"/>
      <c r="BP405"/>
      <c r="BT405" s="66"/>
      <c r="BX405" s="66"/>
      <c r="CB405" s="66"/>
      <c r="CF405" s="66"/>
      <c r="CJ405" s="66"/>
      <c r="CN405" s="66"/>
      <c r="CR405" s="66"/>
      <c r="CV405" s="66"/>
      <c r="CZ405" s="66"/>
      <c r="DD405" s="66"/>
      <c r="DH405" s="66"/>
      <c r="DL405" s="66"/>
      <c r="DP405" s="66"/>
      <c r="DU405" s="66"/>
      <c r="DZ405" s="66"/>
      <c r="EE405" s="66"/>
      <c r="EJ405" s="66"/>
      <c r="EO405" s="66"/>
      <c r="ET405" s="66"/>
      <c r="EY405" s="66"/>
      <c r="FD405" s="66"/>
      <c r="FI405" s="66"/>
      <c r="FN405" s="66"/>
      <c r="FS405" s="66"/>
      <c r="FX405" s="66"/>
      <c r="GC405" s="66"/>
      <c r="GH405" s="66"/>
      <c r="GK405" s="8"/>
    </row>
    <row r="406" spans="4:193" x14ac:dyDescent="0.4">
      <c r="D406"/>
      <c r="H406"/>
      <c r="L406"/>
      <c r="P406" s="66"/>
      <c r="T406" s="66"/>
      <c r="X406"/>
      <c r="AB406"/>
      <c r="AF406"/>
      <c r="AJ406" s="66"/>
      <c r="AN406"/>
      <c r="AR406"/>
      <c r="AV406"/>
      <c r="AZ406"/>
      <c r="BD406"/>
      <c r="BH406"/>
      <c r="BL406"/>
      <c r="BP406"/>
      <c r="BT406" s="66"/>
      <c r="BX406" s="66"/>
      <c r="CB406" s="66"/>
      <c r="CF406" s="66"/>
      <c r="CJ406" s="66"/>
      <c r="CN406" s="66"/>
      <c r="CR406" s="66"/>
      <c r="CV406" s="66"/>
      <c r="CZ406" s="66"/>
      <c r="DD406" s="66"/>
      <c r="DH406" s="66"/>
      <c r="DL406" s="66"/>
      <c r="DP406" s="66"/>
      <c r="DU406" s="66"/>
      <c r="DZ406" s="66"/>
      <c r="EE406" s="66"/>
      <c r="EJ406" s="66"/>
      <c r="EO406" s="66"/>
      <c r="ET406" s="66"/>
      <c r="EY406" s="66"/>
      <c r="FD406" s="66"/>
      <c r="FI406" s="66"/>
      <c r="FN406" s="66"/>
      <c r="FS406" s="66"/>
      <c r="FX406" s="66"/>
      <c r="GC406" s="66"/>
      <c r="GH406" s="66"/>
      <c r="GK406" s="8"/>
    </row>
    <row r="407" spans="4:193" x14ac:dyDescent="0.4">
      <c r="D407"/>
      <c r="H407"/>
      <c r="L407"/>
      <c r="P407" s="66"/>
      <c r="T407" s="66"/>
      <c r="X407"/>
      <c r="AB407"/>
      <c r="AF407"/>
      <c r="AJ407" s="66"/>
      <c r="AN407"/>
      <c r="AR407"/>
      <c r="AV407"/>
      <c r="AZ407"/>
      <c r="BD407"/>
      <c r="BH407"/>
      <c r="BL407"/>
      <c r="BP407"/>
      <c r="BT407" s="66"/>
      <c r="BX407" s="66"/>
      <c r="CB407" s="66"/>
      <c r="CF407" s="66"/>
      <c r="CJ407" s="66"/>
      <c r="CN407" s="66"/>
      <c r="CR407" s="66"/>
      <c r="CV407" s="66"/>
      <c r="CZ407" s="66"/>
      <c r="DD407" s="66"/>
      <c r="DH407" s="66"/>
      <c r="DL407" s="66"/>
      <c r="DP407" s="66"/>
      <c r="DU407" s="66"/>
      <c r="DZ407" s="66"/>
      <c r="EE407" s="66"/>
      <c r="EJ407" s="66"/>
      <c r="EO407" s="66"/>
      <c r="ET407" s="66"/>
      <c r="EY407" s="66"/>
      <c r="FD407" s="66"/>
      <c r="FI407" s="66"/>
      <c r="FN407" s="66"/>
      <c r="FS407" s="66"/>
      <c r="FX407" s="66"/>
      <c r="GC407" s="66"/>
      <c r="GH407" s="66"/>
      <c r="GK407" s="8"/>
    </row>
    <row r="408" spans="4:193" x14ac:dyDescent="0.4">
      <c r="D408"/>
      <c r="H408"/>
      <c r="L408"/>
      <c r="P408" s="66"/>
      <c r="T408" s="66"/>
      <c r="X408"/>
      <c r="AB408"/>
      <c r="AF408"/>
      <c r="AJ408" s="66"/>
      <c r="AN408"/>
      <c r="AR408"/>
      <c r="AV408"/>
      <c r="AZ408"/>
      <c r="BD408"/>
      <c r="BH408"/>
      <c r="BL408"/>
      <c r="BP408"/>
      <c r="BT408" s="66"/>
      <c r="BX408" s="66"/>
      <c r="CB408" s="66"/>
      <c r="CF408" s="66"/>
      <c r="CJ408" s="66"/>
      <c r="CN408" s="66"/>
      <c r="CR408" s="66"/>
      <c r="CV408" s="66"/>
      <c r="CZ408" s="66"/>
      <c r="DD408" s="66"/>
      <c r="DH408" s="66"/>
      <c r="DL408" s="66"/>
      <c r="DP408" s="66"/>
      <c r="DU408" s="66"/>
      <c r="DZ408" s="66"/>
      <c r="EE408" s="66"/>
      <c r="EJ408" s="66"/>
      <c r="EO408" s="66"/>
      <c r="ET408" s="66"/>
      <c r="EY408" s="66"/>
      <c r="FD408" s="66"/>
      <c r="FI408" s="66"/>
      <c r="FN408" s="66"/>
      <c r="FS408" s="66"/>
      <c r="FX408" s="66"/>
      <c r="GC408" s="66"/>
      <c r="GH408" s="66"/>
      <c r="GK408" s="8"/>
    </row>
    <row r="409" spans="4:193" x14ac:dyDescent="0.4">
      <c r="D409"/>
      <c r="H409"/>
      <c r="L409"/>
      <c r="P409" s="66"/>
      <c r="T409" s="66"/>
      <c r="X409"/>
      <c r="AB409"/>
      <c r="AF409"/>
      <c r="AJ409" s="66"/>
      <c r="AN409"/>
      <c r="AR409"/>
      <c r="AV409"/>
      <c r="AZ409"/>
      <c r="BD409"/>
      <c r="BH409"/>
      <c r="BL409"/>
      <c r="BP409"/>
      <c r="BT409" s="66"/>
      <c r="BX409" s="66"/>
      <c r="CB409" s="66"/>
      <c r="CF409" s="66"/>
      <c r="CJ409" s="66"/>
      <c r="CN409" s="66"/>
      <c r="CR409" s="66"/>
      <c r="CV409" s="66"/>
      <c r="CZ409" s="66"/>
      <c r="DD409" s="66"/>
      <c r="DH409" s="66"/>
      <c r="DL409" s="66"/>
      <c r="DP409" s="66"/>
      <c r="DU409" s="66"/>
      <c r="DZ409" s="66"/>
      <c r="EE409" s="66"/>
      <c r="EJ409" s="66"/>
      <c r="EO409" s="66"/>
      <c r="ET409" s="66"/>
      <c r="EY409" s="66"/>
      <c r="FD409" s="66"/>
      <c r="FI409" s="66"/>
      <c r="FN409" s="66"/>
      <c r="FS409" s="66"/>
      <c r="FX409" s="66"/>
      <c r="GC409" s="66"/>
      <c r="GH409" s="66"/>
      <c r="GK409" s="8"/>
    </row>
    <row r="410" spans="4:193" x14ac:dyDescent="0.4">
      <c r="D410"/>
      <c r="H410"/>
      <c r="L410"/>
      <c r="P410" s="66"/>
      <c r="T410" s="66"/>
      <c r="X410"/>
      <c r="AB410"/>
      <c r="AF410"/>
      <c r="AJ410" s="66"/>
      <c r="AN410"/>
      <c r="AR410"/>
      <c r="AV410"/>
      <c r="AZ410"/>
      <c r="BD410"/>
      <c r="BH410"/>
      <c r="BL410"/>
      <c r="BP410"/>
      <c r="BT410" s="66"/>
      <c r="BX410" s="66"/>
      <c r="CB410" s="66"/>
      <c r="CF410" s="66"/>
      <c r="CJ410" s="66"/>
      <c r="CN410" s="66"/>
      <c r="CR410" s="66"/>
      <c r="CV410" s="66"/>
      <c r="CZ410" s="66"/>
      <c r="DD410" s="66"/>
      <c r="DH410" s="66"/>
      <c r="DL410" s="66"/>
      <c r="DP410" s="66"/>
      <c r="DU410" s="66"/>
      <c r="DZ410" s="66"/>
      <c r="EE410" s="66"/>
      <c r="EJ410" s="66"/>
      <c r="EO410" s="66"/>
      <c r="ET410" s="66"/>
      <c r="EY410" s="66"/>
      <c r="FD410" s="66"/>
      <c r="FI410" s="66"/>
      <c r="FN410" s="66"/>
      <c r="FS410" s="66"/>
      <c r="FX410" s="66"/>
      <c r="GC410" s="66"/>
      <c r="GH410" s="66"/>
      <c r="GK410" s="8"/>
    </row>
    <row r="411" spans="4:193" x14ac:dyDescent="0.4">
      <c r="D411"/>
      <c r="H411"/>
      <c r="L411"/>
      <c r="P411" s="66"/>
      <c r="T411" s="66"/>
      <c r="X411"/>
      <c r="AB411"/>
      <c r="AF411"/>
      <c r="AJ411" s="66"/>
      <c r="AN411"/>
      <c r="AR411"/>
      <c r="AV411"/>
      <c r="AZ411"/>
      <c r="BD411"/>
      <c r="BH411"/>
      <c r="BL411"/>
      <c r="BP411"/>
      <c r="BT411" s="66"/>
      <c r="BX411" s="66"/>
      <c r="CB411" s="66"/>
      <c r="CF411" s="66"/>
      <c r="CJ411" s="66"/>
      <c r="CN411" s="66"/>
      <c r="CR411" s="66"/>
      <c r="CV411" s="66"/>
      <c r="CZ411" s="66"/>
      <c r="DD411" s="66"/>
      <c r="DH411" s="66"/>
      <c r="DL411" s="66"/>
      <c r="DP411" s="66"/>
      <c r="DU411" s="66"/>
      <c r="DZ411" s="66"/>
      <c r="EE411" s="66"/>
      <c r="EJ411" s="66"/>
      <c r="EO411" s="66"/>
      <c r="ET411" s="66"/>
      <c r="EY411" s="66"/>
      <c r="FD411" s="66"/>
      <c r="FI411" s="66"/>
      <c r="FN411" s="66"/>
      <c r="FS411" s="66"/>
      <c r="FX411" s="66"/>
      <c r="GC411" s="66"/>
      <c r="GH411" s="66"/>
      <c r="GK411" s="8"/>
    </row>
    <row r="412" spans="4:193" x14ac:dyDescent="0.4">
      <c r="D412"/>
      <c r="H412"/>
      <c r="L412"/>
      <c r="P412" s="66"/>
      <c r="T412" s="66"/>
      <c r="X412"/>
      <c r="AB412"/>
      <c r="AF412"/>
      <c r="AJ412" s="66"/>
      <c r="AN412"/>
      <c r="AR412"/>
      <c r="AV412"/>
      <c r="AZ412"/>
      <c r="BD412"/>
      <c r="BH412"/>
      <c r="BL412"/>
      <c r="BP412"/>
      <c r="BT412" s="66"/>
      <c r="BX412" s="66"/>
      <c r="CB412" s="66"/>
      <c r="CF412" s="66"/>
      <c r="CJ412" s="66"/>
      <c r="CN412" s="66"/>
      <c r="CR412" s="66"/>
      <c r="CV412" s="66"/>
      <c r="CZ412" s="66"/>
      <c r="DD412" s="66"/>
      <c r="DH412" s="66"/>
      <c r="DL412" s="66"/>
      <c r="DP412" s="66"/>
      <c r="DU412" s="66"/>
      <c r="DZ412" s="66"/>
      <c r="EE412" s="66"/>
      <c r="EJ412" s="66"/>
      <c r="EO412" s="66"/>
      <c r="ET412" s="66"/>
      <c r="EY412" s="66"/>
      <c r="FD412" s="66"/>
      <c r="FI412" s="66"/>
      <c r="FN412" s="66"/>
      <c r="FS412" s="66"/>
      <c r="FX412" s="66"/>
      <c r="GC412" s="66"/>
      <c r="GH412" s="66"/>
      <c r="GK412" s="8"/>
    </row>
    <row r="413" spans="4:193" x14ac:dyDescent="0.4">
      <c r="D413"/>
      <c r="H413"/>
      <c r="L413"/>
      <c r="P413" s="66"/>
      <c r="T413" s="66"/>
      <c r="X413"/>
      <c r="AB413"/>
      <c r="AF413"/>
      <c r="AJ413" s="66"/>
      <c r="AN413"/>
      <c r="AR413"/>
      <c r="AV413"/>
      <c r="AZ413"/>
      <c r="BD413"/>
      <c r="BH413"/>
      <c r="BL413"/>
      <c r="BP413"/>
      <c r="BT413" s="66"/>
      <c r="BX413" s="66"/>
      <c r="CB413" s="66"/>
      <c r="CF413" s="66"/>
      <c r="CJ413" s="66"/>
      <c r="CN413" s="66"/>
      <c r="CR413" s="66"/>
      <c r="CV413" s="66"/>
      <c r="CZ413" s="66"/>
      <c r="DD413" s="66"/>
      <c r="DH413" s="66"/>
      <c r="DL413" s="66"/>
      <c r="DP413" s="66"/>
      <c r="DU413" s="66"/>
      <c r="DZ413" s="66"/>
      <c r="EE413" s="66"/>
      <c r="EJ413" s="66"/>
      <c r="EO413" s="66"/>
      <c r="ET413" s="66"/>
      <c r="EY413" s="66"/>
      <c r="FD413" s="66"/>
      <c r="FI413" s="66"/>
      <c r="FN413" s="66"/>
      <c r="FS413" s="66"/>
      <c r="FX413" s="66"/>
      <c r="GC413" s="66"/>
      <c r="GH413" s="66"/>
      <c r="GK413" s="8"/>
    </row>
    <row r="414" spans="4:193" x14ac:dyDescent="0.4">
      <c r="D414"/>
      <c r="H414"/>
      <c r="L414"/>
      <c r="P414" s="66"/>
      <c r="T414" s="66"/>
      <c r="X414"/>
      <c r="AB414"/>
      <c r="AF414"/>
      <c r="AJ414" s="66"/>
      <c r="AN414"/>
      <c r="AR414"/>
      <c r="AV414"/>
      <c r="AZ414"/>
      <c r="BD414"/>
      <c r="BH414"/>
      <c r="BL414"/>
      <c r="BP414"/>
      <c r="BT414" s="66"/>
      <c r="BX414" s="66"/>
      <c r="CB414" s="66"/>
      <c r="CF414" s="66"/>
      <c r="CJ414" s="66"/>
      <c r="CN414" s="66"/>
      <c r="CR414" s="66"/>
      <c r="CV414" s="66"/>
      <c r="CZ414" s="66"/>
      <c r="DD414" s="66"/>
      <c r="DH414" s="66"/>
      <c r="DL414" s="66"/>
      <c r="DP414" s="66"/>
      <c r="DU414" s="66"/>
      <c r="DZ414" s="66"/>
      <c r="EE414" s="66"/>
      <c r="EJ414" s="66"/>
      <c r="EO414" s="66"/>
      <c r="ET414" s="66"/>
      <c r="EY414" s="66"/>
      <c r="FD414" s="66"/>
      <c r="FI414" s="66"/>
      <c r="FN414" s="66"/>
      <c r="FS414" s="66"/>
      <c r="FX414" s="66"/>
      <c r="GC414" s="66"/>
      <c r="GH414" s="66"/>
      <c r="GK414" s="8"/>
    </row>
    <row r="415" spans="4:193" x14ac:dyDescent="0.4">
      <c r="D415"/>
      <c r="H415"/>
      <c r="L415"/>
      <c r="P415" s="66"/>
      <c r="T415" s="66"/>
      <c r="X415"/>
      <c r="AB415"/>
      <c r="AF415"/>
      <c r="AJ415" s="66"/>
      <c r="AN415"/>
      <c r="AR415"/>
      <c r="AV415"/>
      <c r="AZ415"/>
      <c r="BD415"/>
      <c r="BH415"/>
      <c r="BL415"/>
      <c r="BP415"/>
      <c r="BT415" s="66"/>
      <c r="BX415" s="66"/>
      <c r="CB415" s="66"/>
      <c r="CF415" s="66"/>
      <c r="CJ415" s="66"/>
      <c r="CN415" s="66"/>
      <c r="CR415" s="66"/>
      <c r="CV415" s="66"/>
      <c r="CZ415" s="66"/>
      <c r="DD415" s="66"/>
      <c r="DH415" s="66"/>
      <c r="DL415" s="66"/>
      <c r="DP415" s="66"/>
      <c r="DU415" s="66"/>
      <c r="DZ415" s="66"/>
      <c r="EE415" s="66"/>
      <c r="EJ415" s="66"/>
      <c r="EO415" s="66"/>
      <c r="ET415" s="66"/>
      <c r="EY415" s="66"/>
      <c r="FD415" s="66"/>
      <c r="FI415" s="66"/>
      <c r="FN415" s="66"/>
      <c r="FS415" s="66"/>
      <c r="FX415" s="66"/>
      <c r="GC415" s="66"/>
      <c r="GH415" s="66"/>
      <c r="GK415" s="8"/>
    </row>
    <row r="416" spans="4:193" x14ac:dyDescent="0.4">
      <c r="D416"/>
      <c r="H416"/>
      <c r="L416"/>
      <c r="P416" s="66"/>
      <c r="T416" s="66"/>
      <c r="X416"/>
      <c r="AB416"/>
      <c r="AF416"/>
      <c r="AJ416" s="66"/>
      <c r="AN416"/>
      <c r="AR416"/>
      <c r="AV416"/>
      <c r="AZ416"/>
      <c r="BD416"/>
      <c r="BH416"/>
      <c r="BL416"/>
      <c r="BP416"/>
      <c r="BT416" s="66"/>
      <c r="BX416" s="66"/>
      <c r="CB416" s="66"/>
      <c r="CF416" s="66"/>
      <c r="CJ416" s="66"/>
      <c r="CN416" s="66"/>
      <c r="CR416" s="66"/>
      <c r="CV416" s="66"/>
      <c r="CZ416" s="66"/>
      <c r="DD416" s="66"/>
      <c r="DH416" s="66"/>
      <c r="DL416" s="66"/>
      <c r="DP416" s="66"/>
      <c r="DU416" s="66"/>
      <c r="DZ416" s="66"/>
      <c r="EE416" s="66"/>
      <c r="EJ416" s="66"/>
      <c r="EO416" s="66"/>
      <c r="ET416" s="66"/>
      <c r="EY416" s="66"/>
      <c r="FD416" s="66"/>
      <c r="FI416" s="66"/>
      <c r="FN416" s="66"/>
      <c r="FS416" s="66"/>
      <c r="FX416" s="66"/>
      <c r="GC416" s="66"/>
      <c r="GH416" s="66"/>
      <c r="GK416" s="8"/>
    </row>
    <row r="417" spans="4:193" x14ac:dyDescent="0.4">
      <c r="D417"/>
      <c r="H417"/>
      <c r="L417"/>
      <c r="P417" s="66"/>
      <c r="T417" s="66"/>
      <c r="X417"/>
      <c r="AB417"/>
      <c r="AF417"/>
      <c r="AJ417" s="66"/>
      <c r="AN417"/>
      <c r="AR417"/>
      <c r="AV417"/>
      <c r="AZ417"/>
      <c r="BD417"/>
      <c r="BH417"/>
      <c r="BL417"/>
      <c r="BP417"/>
      <c r="BT417" s="66"/>
      <c r="BX417" s="66"/>
      <c r="CB417" s="66"/>
      <c r="CF417" s="66"/>
      <c r="CJ417" s="66"/>
      <c r="CN417" s="66"/>
      <c r="CR417" s="66"/>
      <c r="CV417" s="66"/>
      <c r="CZ417" s="66"/>
      <c r="DD417" s="66"/>
      <c r="DH417" s="66"/>
      <c r="DL417" s="66"/>
      <c r="DP417" s="66"/>
      <c r="DU417" s="66"/>
      <c r="DZ417" s="66"/>
      <c r="EE417" s="66"/>
      <c r="EJ417" s="66"/>
      <c r="EO417" s="66"/>
      <c r="ET417" s="66"/>
      <c r="EY417" s="66"/>
      <c r="FD417" s="66"/>
      <c r="FI417" s="66"/>
      <c r="FN417" s="66"/>
      <c r="FS417" s="66"/>
      <c r="FX417" s="66"/>
      <c r="GC417" s="66"/>
      <c r="GH417" s="66"/>
      <c r="GK417" s="8"/>
    </row>
    <row r="418" spans="4:193" x14ac:dyDescent="0.4">
      <c r="D418"/>
      <c r="H418"/>
      <c r="L418"/>
      <c r="P418" s="66"/>
      <c r="T418" s="66"/>
      <c r="X418"/>
      <c r="AB418"/>
      <c r="AF418"/>
      <c r="AJ418" s="66"/>
      <c r="AN418"/>
      <c r="AR418"/>
      <c r="AV418"/>
      <c r="AZ418"/>
      <c r="BD418"/>
      <c r="BH418"/>
      <c r="BL418"/>
      <c r="BP418"/>
      <c r="BT418" s="66"/>
      <c r="BX418" s="66"/>
      <c r="CB418" s="66"/>
      <c r="CF418" s="66"/>
      <c r="CJ418" s="66"/>
      <c r="CN418" s="66"/>
      <c r="CR418" s="66"/>
      <c r="CV418" s="66"/>
      <c r="CZ418" s="66"/>
      <c r="DD418" s="66"/>
      <c r="DH418" s="66"/>
      <c r="DL418" s="66"/>
      <c r="DP418" s="66"/>
      <c r="DU418" s="66"/>
      <c r="DZ418" s="66"/>
      <c r="EE418" s="66"/>
      <c r="EJ418" s="66"/>
      <c r="EO418" s="66"/>
      <c r="ET418" s="66"/>
      <c r="EY418" s="66"/>
      <c r="FD418" s="66"/>
      <c r="FI418" s="66"/>
      <c r="FN418" s="66"/>
      <c r="FS418" s="66"/>
      <c r="FX418" s="66"/>
      <c r="GC418" s="66"/>
      <c r="GH418" s="66"/>
      <c r="GK418" s="8"/>
    </row>
    <row r="419" spans="4:193" x14ac:dyDescent="0.4">
      <c r="D419"/>
      <c r="H419"/>
      <c r="L419"/>
      <c r="P419" s="66"/>
      <c r="T419" s="66"/>
      <c r="X419"/>
      <c r="AB419"/>
      <c r="AF419"/>
      <c r="AJ419" s="66"/>
      <c r="AN419"/>
      <c r="AR419"/>
      <c r="AV419"/>
      <c r="AZ419"/>
      <c r="BD419"/>
      <c r="BH419"/>
      <c r="BL419"/>
      <c r="BP419"/>
      <c r="BT419" s="66"/>
      <c r="BX419" s="66"/>
      <c r="CB419" s="66"/>
      <c r="CF419" s="66"/>
      <c r="CJ419" s="66"/>
      <c r="CN419" s="66"/>
      <c r="CR419" s="66"/>
      <c r="CV419" s="66"/>
      <c r="CZ419" s="66"/>
      <c r="DD419" s="66"/>
      <c r="DH419" s="66"/>
      <c r="DL419" s="66"/>
      <c r="DP419" s="66"/>
      <c r="DU419" s="66"/>
      <c r="DZ419" s="66"/>
      <c r="EE419" s="66"/>
      <c r="EJ419" s="66"/>
      <c r="EO419" s="66"/>
      <c r="ET419" s="66"/>
      <c r="EY419" s="66"/>
      <c r="FD419" s="66"/>
      <c r="FI419" s="66"/>
      <c r="FN419" s="66"/>
      <c r="FS419" s="66"/>
      <c r="FX419" s="66"/>
      <c r="GC419" s="66"/>
      <c r="GH419" s="66"/>
      <c r="GK419" s="8"/>
    </row>
    <row r="420" spans="4:193" x14ac:dyDescent="0.4">
      <c r="D420"/>
      <c r="H420"/>
      <c r="L420"/>
      <c r="P420" s="66"/>
      <c r="T420" s="66"/>
      <c r="X420"/>
      <c r="AB420"/>
      <c r="AF420"/>
      <c r="AJ420" s="66"/>
      <c r="AN420"/>
      <c r="AR420"/>
      <c r="AV420"/>
      <c r="AZ420"/>
      <c r="BD420"/>
      <c r="BH420"/>
      <c r="BL420"/>
      <c r="BP420"/>
      <c r="BT420" s="66"/>
      <c r="BX420" s="66"/>
      <c r="CB420" s="66"/>
      <c r="CF420" s="66"/>
      <c r="CJ420" s="66"/>
      <c r="CN420" s="66"/>
      <c r="CR420" s="66"/>
      <c r="CV420" s="66"/>
      <c r="CZ420" s="66"/>
      <c r="DD420" s="66"/>
      <c r="DH420" s="66"/>
      <c r="DL420" s="66"/>
      <c r="DP420" s="66"/>
      <c r="DU420" s="66"/>
      <c r="DZ420" s="66"/>
      <c r="EE420" s="66"/>
      <c r="EJ420" s="66"/>
      <c r="EO420" s="66"/>
      <c r="ET420" s="66"/>
      <c r="EY420" s="66"/>
      <c r="FD420" s="66"/>
      <c r="FI420" s="66"/>
      <c r="FN420" s="66"/>
      <c r="FS420" s="66"/>
      <c r="FX420" s="66"/>
      <c r="GC420" s="66"/>
      <c r="GH420" s="66"/>
      <c r="GK420" s="8"/>
    </row>
    <row r="421" spans="4:193" x14ac:dyDescent="0.4">
      <c r="D421"/>
      <c r="H421"/>
      <c r="L421"/>
      <c r="P421" s="66"/>
      <c r="T421" s="66"/>
      <c r="X421"/>
      <c r="AB421"/>
      <c r="AF421"/>
      <c r="AJ421" s="66"/>
      <c r="AN421"/>
      <c r="AR421"/>
      <c r="AV421"/>
      <c r="AZ421"/>
      <c r="BD421"/>
      <c r="BH421"/>
      <c r="BL421"/>
      <c r="BP421"/>
      <c r="BT421" s="66"/>
      <c r="BX421" s="66"/>
      <c r="CB421" s="66"/>
      <c r="CF421" s="66"/>
      <c r="CJ421" s="66"/>
      <c r="CN421" s="66"/>
      <c r="CR421" s="66"/>
      <c r="CV421" s="66"/>
      <c r="CZ421" s="66"/>
      <c r="DD421" s="66"/>
      <c r="DH421" s="66"/>
      <c r="DL421" s="66"/>
      <c r="DP421" s="66"/>
      <c r="DU421" s="66"/>
      <c r="DZ421" s="66"/>
      <c r="EE421" s="66"/>
      <c r="EJ421" s="66"/>
      <c r="EO421" s="66"/>
      <c r="ET421" s="66"/>
      <c r="EY421" s="66"/>
      <c r="FD421" s="66"/>
      <c r="FI421" s="66"/>
      <c r="FN421" s="66"/>
      <c r="FS421" s="66"/>
      <c r="FX421" s="66"/>
      <c r="GC421" s="66"/>
      <c r="GH421" s="66"/>
      <c r="GK421" s="8"/>
    </row>
    <row r="422" spans="4:193" x14ac:dyDescent="0.4">
      <c r="D422"/>
      <c r="H422"/>
      <c r="L422"/>
      <c r="P422" s="66"/>
      <c r="T422" s="66"/>
      <c r="X422"/>
      <c r="AB422"/>
      <c r="AF422"/>
      <c r="AJ422" s="66"/>
      <c r="AN422"/>
      <c r="AR422"/>
      <c r="AV422"/>
      <c r="AZ422"/>
      <c r="BD422"/>
      <c r="BH422"/>
      <c r="BL422"/>
      <c r="BP422"/>
      <c r="BT422" s="66"/>
      <c r="BX422" s="66"/>
      <c r="CB422" s="66"/>
      <c r="CF422" s="66"/>
      <c r="CJ422" s="66"/>
      <c r="CN422" s="66"/>
      <c r="CR422" s="66"/>
      <c r="CV422" s="66"/>
      <c r="CZ422" s="66"/>
      <c r="DD422" s="66"/>
      <c r="DH422" s="66"/>
      <c r="DL422" s="66"/>
      <c r="DP422" s="66"/>
      <c r="DU422" s="66"/>
      <c r="DZ422" s="66"/>
      <c r="EE422" s="66"/>
      <c r="EJ422" s="66"/>
      <c r="EO422" s="66"/>
      <c r="ET422" s="66"/>
      <c r="EY422" s="66"/>
      <c r="FD422" s="66"/>
      <c r="FI422" s="66"/>
      <c r="FN422" s="66"/>
      <c r="FS422" s="66"/>
      <c r="FX422" s="66"/>
      <c r="GC422" s="66"/>
      <c r="GH422" s="66"/>
      <c r="GK422" s="8"/>
    </row>
    <row r="423" spans="4:193" x14ac:dyDescent="0.4">
      <c r="D423"/>
      <c r="H423"/>
      <c r="L423"/>
      <c r="P423" s="66"/>
      <c r="T423" s="66"/>
      <c r="X423"/>
      <c r="AB423"/>
      <c r="AF423"/>
      <c r="AJ423" s="66"/>
      <c r="AN423"/>
      <c r="AR423"/>
      <c r="AV423"/>
      <c r="AZ423"/>
      <c r="BD423"/>
      <c r="BH423"/>
      <c r="BL423"/>
      <c r="BP423"/>
      <c r="BT423" s="66"/>
      <c r="BX423" s="66"/>
      <c r="CB423" s="66"/>
      <c r="CF423" s="66"/>
      <c r="CJ423" s="66"/>
      <c r="CN423" s="66"/>
      <c r="CR423" s="66"/>
      <c r="CV423" s="66"/>
      <c r="CZ423" s="66"/>
      <c r="DD423" s="66"/>
      <c r="DH423" s="66"/>
      <c r="DL423" s="66"/>
      <c r="DP423" s="66"/>
      <c r="DU423" s="66"/>
      <c r="DZ423" s="66"/>
      <c r="EE423" s="66"/>
      <c r="EJ423" s="66"/>
      <c r="EO423" s="66"/>
      <c r="ET423" s="66"/>
      <c r="EY423" s="66"/>
      <c r="FD423" s="66"/>
      <c r="FI423" s="66"/>
      <c r="FN423" s="66"/>
      <c r="FS423" s="66"/>
      <c r="FX423" s="66"/>
      <c r="GC423" s="66"/>
      <c r="GH423" s="66"/>
      <c r="GK423" s="8"/>
    </row>
    <row r="424" spans="4:193" x14ac:dyDescent="0.4">
      <c r="D424"/>
      <c r="H424"/>
      <c r="L424"/>
      <c r="P424" s="66"/>
      <c r="T424" s="66"/>
      <c r="X424"/>
      <c r="AB424"/>
      <c r="AF424"/>
      <c r="AJ424" s="66"/>
      <c r="AN424"/>
      <c r="AR424"/>
      <c r="AV424"/>
      <c r="AZ424"/>
      <c r="BD424"/>
      <c r="BH424"/>
      <c r="BL424"/>
      <c r="BP424"/>
      <c r="BT424" s="66"/>
      <c r="BX424" s="66"/>
      <c r="CB424" s="66"/>
      <c r="CF424" s="66"/>
      <c r="CJ424" s="66"/>
      <c r="CN424" s="66"/>
      <c r="CR424" s="66"/>
      <c r="CV424" s="66"/>
      <c r="CZ424" s="66"/>
      <c r="DD424" s="66"/>
      <c r="DH424" s="66"/>
      <c r="DL424" s="66"/>
      <c r="DP424" s="66"/>
      <c r="DU424" s="66"/>
      <c r="DZ424" s="66"/>
      <c r="EE424" s="66"/>
      <c r="EJ424" s="66"/>
      <c r="EO424" s="66"/>
      <c r="ET424" s="66"/>
      <c r="EY424" s="66"/>
      <c r="FD424" s="66"/>
      <c r="FI424" s="66"/>
      <c r="FN424" s="66"/>
      <c r="FS424" s="66"/>
      <c r="FX424" s="66"/>
      <c r="GC424" s="66"/>
      <c r="GH424" s="66"/>
      <c r="GK424" s="8"/>
    </row>
    <row r="425" spans="4:193" x14ac:dyDescent="0.4">
      <c r="D425"/>
      <c r="H425"/>
      <c r="L425"/>
      <c r="P425" s="66"/>
      <c r="T425" s="66"/>
      <c r="X425"/>
      <c r="AB425"/>
      <c r="AF425"/>
      <c r="AJ425" s="66"/>
      <c r="AN425"/>
      <c r="AR425"/>
      <c r="AV425"/>
      <c r="AZ425"/>
      <c r="BD425"/>
      <c r="BH425"/>
      <c r="BL425"/>
      <c r="BP425"/>
      <c r="BT425" s="66"/>
      <c r="BX425" s="66"/>
      <c r="CB425" s="66"/>
      <c r="CF425" s="66"/>
      <c r="CJ425" s="66"/>
      <c r="CN425" s="66"/>
      <c r="CR425" s="66"/>
      <c r="CV425" s="66"/>
      <c r="CZ425" s="66"/>
      <c r="DD425" s="66"/>
      <c r="DH425" s="66"/>
      <c r="DL425" s="66"/>
      <c r="DP425" s="66"/>
      <c r="DU425" s="66"/>
      <c r="DZ425" s="66"/>
      <c r="EE425" s="66"/>
      <c r="EJ425" s="66"/>
      <c r="EO425" s="66"/>
      <c r="ET425" s="66"/>
      <c r="EY425" s="66"/>
      <c r="FD425" s="66"/>
      <c r="FI425" s="66"/>
      <c r="FN425" s="66"/>
      <c r="FS425" s="66"/>
      <c r="FX425" s="66"/>
      <c r="GC425" s="66"/>
      <c r="GH425" s="66"/>
      <c r="GK425" s="8"/>
    </row>
    <row r="426" spans="4:193" x14ac:dyDescent="0.4">
      <c r="D426"/>
      <c r="H426"/>
      <c r="L426"/>
      <c r="P426" s="66"/>
      <c r="T426" s="66"/>
      <c r="X426"/>
      <c r="AB426"/>
      <c r="AF426"/>
      <c r="AJ426" s="66"/>
      <c r="AN426"/>
      <c r="AR426"/>
      <c r="AV426"/>
      <c r="AZ426"/>
      <c r="BD426"/>
      <c r="BH426"/>
      <c r="BL426"/>
      <c r="BP426"/>
      <c r="BT426" s="66"/>
      <c r="BX426" s="66"/>
      <c r="CB426" s="66"/>
      <c r="CF426" s="66"/>
      <c r="CJ426" s="66"/>
      <c r="CN426" s="66"/>
      <c r="CR426" s="66"/>
      <c r="CV426" s="66"/>
      <c r="CZ426" s="66"/>
      <c r="DD426" s="66"/>
      <c r="DH426" s="66"/>
      <c r="DL426" s="66"/>
      <c r="DP426" s="66"/>
      <c r="DU426" s="66"/>
      <c r="DZ426" s="66"/>
      <c r="EE426" s="66"/>
      <c r="EJ426" s="66"/>
      <c r="EO426" s="66"/>
      <c r="ET426" s="66"/>
      <c r="EY426" s="66"/>
      <c r="FD426" s="66"/>
      <c r="FI426" s="66"/>
      <c r="FN426" s="66"/>
      <c r="FS426" s="66"/>
      <c r="FX426" s="66"/>
      <c r="GC426" s="66"/>
      <c r="GH426" s="66"/>
      <c r="GK426" s="8"/>
    </row>
    <row r="427" spans="4:193" x14ac:dyDescent="0.4">
      <c r="D427"/>
      <c r="H427"/>
      <c r="L427"/>
      <c r="P427" s="66"/>
      <c r="T427" s="66"/>
      <c r="X427"/>
      <c r="AB427"/>
      <c r="AF427"/>
      <c r="AJ427" s="66"/>
      <c r="AN427"/>
      <c r="AR427"/>
      <c r="AV427"/>
      <c r="AZ427"/>
      <c r="BD427"/>
      <c r="BH427"/>
      <c r="BL427"/>
      <c r="BP427"/>
      <c r="BT427" s="66"/>
      <c r="BX427" s="66"/>
      <c r="CB427" s="66"/>
      <c r="CF427" s="66"/>
      <c r="CJ427" s="66"/>
      <c r="CN427" s="66"/>
      <c r="CR427" s="66"/>
      <c r="CV427" s="66"/>
      <c r="CZ427" s="66"/>
      <c r="DD427" s="66"/>
      <c r="DH427" s="66"/>
      <c r="DL427" s="66"/>
      <c r="DP427" s="66"/>
      <c r="DU427" s="66"/>
      <c r="DZ427" s="66"/>
      <c r="EE427" s="66"/>
      <c r="EJ427" s="66"/>
      <c r="EO427" s="66"/>
      <c r="ET427" s="66"/>
      <c r="EY427" s="66"/>
      <c r="FD427" s="66"/>
      <c r="FI427" s="66"/>
      <c r="FN427" s="66"/>
      <c r="FS427" s="66"/>
      <c r="FX427" s="66"/>
      <c r="GC427" s="66"/>
      <c r="GH427" s="66"/>
      <c r="GK427" s="8"/>
    </row>
    <row r="428" spans="4:193" x14ac:dyDescent="0.4">
      <c r="D428"/>
      <c r="H428"/>
      <c r="L428"/>
      <c r="P428" s="66"/>
      <c r="T428" s="66"/>
      <c r="X428"/>
      <c r="AB428"/>
      <c r="AF428"/>
      <c r="AJ428" s="66"/>
      <c r="AN428"/>
      <c r="AR428"/>
      <c r="AV428"/>
      <c r="AZ428"/>
      <c r="BD428"/>
      <c r="BH428"/>
      <c r="BL428"/>
      <c r="BP428"/>
      <c r="BT428" s="66"/>
      <c r="BX428" s="66"/>
      <c r="CB428" s="66"/>
      <c r="CF428" s="66"/>
      <c r="CJ428" s="66"/>
      <c r="CN428" s="66"/>
      <c r="CR428" s="66"/>
      <c r="CV428" s="66"/>
      <c r="CZ428" s="66"/>
      <c r="DD428" s="66"/>
      <c r="DH428" s="66"/>
      <c r="DL428" s="66"/>
      <c r="DP428" s="66"/>
      <c r="DU428" s="66"/>
      <c r="DZ428" s="66"/>
      <c r="EE428" s="66"/>
      <c r="EJ428" s="66"/>
      <c r="EO428" s="66"/>
      <c r="ET428" s="66"/>
      <c r="EY428" s="66"/>
      <c r="FD428" s="66"/>
      <c r="FI428" s="66"/>
      <c r="FN428" s="66"/>
      <c r="FS428" s="66"/>
      <c r="FX428" s="66"/>
      <c r="GC428" s="66"/>
      <c r="GH428" s="66"/>
      <c r="GK428" s="8"/>
    </row>
    <row r="429" spans="4:193" x14ac:dyDescent="0.4">
      <c r="D429"/>
      <c r="H429"/>
      <c r="L429"/>
      <c r="P429" s="66"/>
      <c r="T429" s="66"/>
      <c r="X429"/>
      <c r="AB429"/>
      <c r="AF429"/>
      <c r="AJ429" s="66"/>
      <c r="AN429"/>
      <c r="AR429"/>
      <c r="AV429"/>
      <c r="AZ429"/>
      <c r="BD429"/>
      <c r="BH429"/>
      <c r="BL429"/>
      <c r="BP429"/>
      <c r="BT429" s="66"/>
      <c r="BX429" s="66"/>
      <c r="CB429" s="66"/>
      <c r="CF429" s="66"/>
      <c r="CJ429" s="66"/>
      <c r="CN429" s="66"/>
      <c r="CR429" s="66"/>
      <c r="CV429" s="66"/>
      <c r="CZ429" s="66"/>
      <c r="DD429" s="66"/>
      <c r="DH429" s="66"/>
      <c r="DL429" s="66"/>
      <c r="DP429" s="66"/>
      <c r="DU429" s="66"/>
      <c r="DZ429" s="66"/>
      <c r="EE429" s="66"/>
      <c r="EJ429" s="66"/>
      <c r="EO429" s="66"/>
      <c r="ET429" s="66"/>
      <c r="EY429" s="66"/>
      <c r="FD429" s="66"/>
      <c r="FI429" s="66"/>
      <c r="FN429" s="66"/>
      <c r="FS429" s="66"/>
      <c r="FX429" s="66"/>
      <c r="GC429" s="66"/>
      <c r="GH429" s="66"/>
      <c r="GK429" s="8"/>
    </row>
    <row r="430" spans="4:193" x14ac:dyDescent="0.4">
      <c r="D430"/>
      <c r="H430"/>
      <c r="L430"/>
      <c r="P430" s="66"/>
      <c r="T430" s="66"/>
      <c r="X430"/>
      <c r="AB430"/>
      <c r="AF430"/>
      <c r="AJ430" s="66"/>
      <c r="AN430"/>
      <c r="AR430"/>
      <c r="AV430"/>
      <c r="AZ430"/>
      <c r="BD430"/>
      <c r="BH430"/>
      <c r="BL430"/>
      <c r="BP430"/>
      <c r="BT430" s="66"/>
      <c r="BX430" s="66"/>
      <c r="CB430" s="66"/>
      <c r="CF430" s="66"/>
      <c r="CJ430" s="66"/>
      <c r="CN430" s="66"/>
      <c r="CR430" s="66"/>
      <c r="CV430" s="66"/>
      <c r="CZ430" s="66"/>
      <c r="DD430" s="66"/>
      <c r="DH430" s="66"/>
      <c r="DL430" s="66"/>
      <c r="DP430" s="66"/>
      <c r="DU430" s="66"/>
      <c r="DZ430" s="66"/>
      <c r="EE430" s="66"/>
      <c r="EJ430" s="66"/>
      <c r="EO430" s="66"/>
      <c r="ET430" s="66"/>
      <c r="EY430" s="66"/>
      <c r="FD430" s="66"/>
      <c r="FI430" s="66"/>
      <c r="FN430" s="66"/>
      <c r="FS430" s="66"/>
      <c r="FX430" s="66"/>
      <c r="GC430" s="66"/>
      <c r="GH430" s="66"/>
      <c r="GK430" s="8"/>
    </row>
    <row r="431" spans="4:193" x14ac:dyDescent="0.4">
      <c r="D431"/>
      <c r="H431"/>
      <c r="L431"/>
      <c r="P431" s="66"/>
      <c r="T431" s="66"/>
      <c r="X431"/>
      <c r="AB431"/>
      <c r="AF431"/>
      <c r="AJ431" s="66"/>
      <c r="AN431"/>
      <c r="AR431"/>
      <c r="AV431"/>
      <c r="AZ431"/>
      <c r="BD431"/>
      <c r="BH431"/>
      <c r="BL431"/>
      <c r="BP431"/>
      <c r="BT431" s="66"/>
      <c r="BX431" s="66"/>
      <c r="CB431" s="66"/>
      <c r="CF431" s="66"/>
      <c r="CJ431" s="66"/>
      <c r="CN431" s="66"/>
      <c r="CR431" s="66"/>
      <c r="CV431" s="66"/>
      <c r="CZ431" s="66"/>
      <c r="DD431" s="66"/>
      <c r="DH431" s="66"/>
      <c r="DL431" s="66"/>
      <c r="DP431" s="66"/>
      <c r="DU431" s="66"/>
      <c r="DZ431" s="66"/>
      <c r="EE431" s="66"/>
      <c r="EJ431" s="66"/>
      <c r="EO431" s="66"/>
      <c r="ET431" s="66"/>
      <c r="EY431" s="66"/>
      <c r="FD431" s="66"/>
      <c r="FI431" s="66"/>
      <c r="FN431" s="66"/>
      <c r="FS431" s="66"/>
      <c r="FX431" s="66"/>
      <c r="GC431" s="66"/>
      <c r="GH431" s="66"/>
      <c r="GK431" s="8"/>
    </row>
    <row r="432" spans="4:193" x14ac:dyDescent="0.4">
      <c r="D432"/>
      <c r="H432"/>
      <c r="L432"/>
      <c r="P432" s="66"/>
      <c r="T432" s="66"/>
      <c r="X432"/>
      <c r="AB432"/>
      <c r="AF432"/>
      <c r="AJ432" s="66"/>
      <c r="AN432"/>
      <c r="AR432"/>
      <c r="AV432"/>
      <c r="AZ432"/>
      <c r="BD432"/>
      <c r="BH432"/>
      <c r="BL432"/>
      <c r="BP432"/>
      <c r="BT432" s="66"/>
      <c r="BX432" s="66"/>
      <c r="CB432" s="66"/>
      <c r="CF432" s="66"/>
      <c r="CJ432" s="66"/>
      <c r="CN432" s="66"/>
      <c r="CR432" s="66"/>
      <c r="CV432" s="66"/>
      <c r="CZ432" s="66"/>
      <c r="DD432" s="66"/>
      <c r="DH432" s="66"/>
      <c r="DL432" s="66"/>
      <c r="DP432" s="66"/>
      <c r="DU432" s="66"/>
      <c r="DZ432" s="66"/>
      <c r="EE432" s="66"/>
      <c r="EJ432" s="66"/>
      <c r="EO432" s="66"/>
      <c r="ET432" s="66"/>
      <c r="EY432" s="66"/>
      <c r="FD432" s="66"/>
      <c r="FI432" s="66"/>
      <c r="FN432" s="66"/>
      <c r="FS432" s="66"/>
      <c r="FX432" s="66"/>
      <c r="GC432" s="66"/>
      <c r="GH432" s="66"/>
      <c r="GK432" s="8"/>
    </row>
    <row r="433" spans="4:193" x14ac:dyDescent="0.4">
      <c r="D433"/>
      <c r="H433"/>
      <c r="L433"/>
      <c r="P433" s="66"/>
      <c r="T433" s="66"/>
      <c r="X433"/>
      <c r="AB433"/>
      <c r="AF433"/>
      <c r="AJ433" s="66"/>
      <c r="AN433"/>
      <c r="AR433"/>
      <c r="AV433"/>
      <c r="AZ433"/>
      <c r="BD433"/>
      <c r="BH433"/>
      <c r="BL433"/>
      <c r="BP433"/>
      <c r="BT433" s="66"/>
      <c r="BX433" s="66"/>
      <c r="CB433" s="66"/>
      <c r="CF433" s="66"/>
      <c r="CJ433" s="66"/>
      <c r="CN433" s="66"/>
      <c r="CR433" s="66"/>
      <c r="CV433" s="66"/>
      <c r="CZ433" s="66"/>
      <c r="DD433" s="66"/>
      <c r="DH433" s="66"/>
      <c r="DL433" s="66"/>
      <c r="DP433" s="66"/>
      <c r="DU433" s="66"/>
      <c r="DZ433" s="66"/>
      <c r="EE433" s="66"/>
      <c r="EJ433" s="66"/>
      <c r="EO433" s="66"/>
      <c r="ET433" s="66"/>
      <c r="EY433" s="66"/>
      <c r="FD433" s="66"/>
      <c r="FI433" s="66"/>
      <c r="FN433" s="66"/>
      <c r="FS433" s="66"/>
      <c r="FX433" s="66"/>
      <c r="GC433" s="66"/>
      <c r="GH433" s="66"/>
      <c r="GK433" s="8"/>
    </row>
    <row r="434" spans="4:193" x14ac:dyDescent="0.4">
      <c r="D434"/>
      <c r="H434"/>
      <c r="L434"/>
      <c r="P434" s="66"/>
      <c r="T434" s="66"/>
      <c r="X434"/>
      <c r="AB434"/>
      <c r="AF434"/>
      <c r="AJ434" s="66"/>
      <c r="AN434"/>
      <c r="AR434"/>
      <c r="AV434"/>
      <c r="AZ434"/>
      <c r="BD434"/>
      <c r="BH434"/>
      <c r="BL434"/>
      <c r="BP434"/>
      <c r="BT434" s="66"/>
      <c r="BX434" s="66"/>
      <c r="CB434" s="66"/>
      <c r="CF434" s="66"/>
      <c r="CJ434" s="66"/>
      <c r="CN434" s="66"/>
      <c r="CR434" s="66"/>
      <c r="CV434" s="66"/>
      <c r="CZ434" s="66"/>
      <c r="DD434" s="66"/>
      <c r="DH434" s="66"/>
      <c r="DL434" s="66"/>
      <c r="DP434" s="66"/>
      <c r="DU434" s="66"/>
      <c r="DZ434" s="66"/>
      <c r="EE434" s="66"/>
      <c r="EJ434" s="66"/>
      <c r="EO434" s="66"/>
      <c r="ET434" s="66"/>
      <c r="EY434" s="66"/>
      <c r="FD434" s="66"/>
      <c r="FI434" s="66"/>
      <c r="FN434" s="66"/>
      <c r="FS434" s="66"/>
      <c r="FX434" s="66"/>
      <c r="GC434" s="66"/>
      <c r="GH434" s="66"/>
      <c r="GK434" s="8"/>
    </row>
    <row r="435" spans="4:193" x14ac:dyDescent="0.4">
      <c r="D435"/>
      <c r="H435"/>
      <c r="L435"/>
      <c r="P435" s="66"/>
      <c r="T435" s="66"/>
      <c r="X435"/>
      <c r="AB435"/>
      <c r="AF435"/>
      <c r="AJ435" s="66"/>
      <c r="AN435"/>
      <c r="AR435"/>
      <c r="AV435"/>
      <c r="AZ435"/>
      <c r="BD435"/>
      <c r="BH435"/>
      <c r="BL435"/>
      <c r="BP435"/>
      <c r="BT435" s="66"/>
      <c r="BX435" s="66"/>
      <c r="CB435" s="66"/>
      <c r="CF435" s="66"/>
      <c r="CJ435" s="66"/>
      <c r="CN435" s="66"/>
      <c r="CR435" s="66"/>
      <c r="CV435" s="66"/>
      <c r="CZ435" s="66"/>
      <c r="DD435" s="66"/>
      <c r="DH435" s="66"/>
      <c r="DL435" s="66"/>
      <c r="DP435" s="66"/>
      <c r="DU435" s="66"/>
      <c r="DZ435" s="66"/>
      <c r="EE435" s="66"/>
      <c r="EJ435" s="66"/>
      <c r="EO435" s="66"/>
      <c r="ET435" s="66"/>
      <c r="EY435" s="66"/>
      <c r="FD435" s="66"/>
      <c r="FI435" s="66"/>
      <c r="FN435" s="66"/>
      <c r="FS435" s="66"/>
      <c r="FX435" s="66"/>
      <c r="GC435" s="66"/>
      <c r="GH435" s="66"/>
      <c r="GK435" s="8"/>
    </row>
    <row r="436" spans="4:193" x14ac:dyDescent="0.4">
      <c r="D436"/>
      <c r="H436"/>
      <c r="L436"/>
      <c r="P436" s="66"/>
      <c r="T436" s="66"/>
      <c r="X436"/>
      <c r="AB436"/>
      <c r="AF436"/>
      <c r="AJ436" s="66"/>
      <c r="AN436"/>
      <c r="AR436"/>
      <c r="AV436"/>
      <c r="AZ436"/>
      <c r="BD436"/>
      <c r="BH436"/>
      <c r="BL436"/>
      <c r="BP436"/>
      <c r="BT436" s="66"/>
      <c r="BX436" s="66"/>
      <c r="CB436" s="66"/>
      <c r="CF436" s="66"/>
      <c r="CJ436" s="66"/>
      <c r="CN436" s="66"/>
      <c r="CR436" s="66"/>
      <c r="CV436" s="66"/>
      <c r="CZ436" s="66"/>
      <c r="DD436" s="66"/>
      <c r="DH436" s="66"/>
      <c r="DL436" s="66"/>
      <c r="DP436" s="66"/>
      <c r="DU436" s="66"/>
      <c r="DZ436" s="66"/>
      <c r="EE436" s="66"/>
      <c r="EJ436" s="66"/>
      <c r="EO436" s="66"/>
      <c r="ET436" s="66"/>
      <c r="EY436" s="66"/>
      <c r="FD436" s="66"/>
      <c r="FI436" s="66"/>
      <c r="FN436" s="66"/>
      <c r="FS436" s="66"/>
      <c r="FX436" s="66"/>
      <c r="GC436" s="66"/>
      <c r="GH436" s="66"/>
      <c r="GK436" s="8"/>
    </row>
    <row r="437" spans="4:193" x14ac:dyDescent="0.4">
      <c r="D437"/>
      <c r="H437"/>
      <c r="L437"/>
      <c r="P437" s="66"/>
      <c r="T437" s="66"/>
      <c r="X437"/>
      <c r="AB437"/>
      <c r="AF437"/>
      <c r="AJ437" s="66"/>
      <c r="AN437"/>
      <c r="AR437"/>
      <c r="AV437"/>
      <c r="AZ437"/>
      <c r="BD437"/>
      <c r="BH437"/>
      <c r="BL437"/>
      <c r="BP437"/>
      <c r="BT437" s="66"/>
      <c r="BX437" s="66"/>
      <c r="CB437" s="66"/>
      <c r="CF437" s="66"/>
      <c r="CJ437" s="66"/>
      <c r="CN437" s="66"/>
      <c r="CR437" s="66"/>
      <c r="CV437" s="66"/>
      <c r="CZ437" s="66"/>
      <c r="DD437" s="66"/>
      <c r="DH437" s="66"/>
      <c r="DL437" s="66"/>
      <c r="DP437" s="66"/>
      <c r="DU437" s="66"/>
      <c r="DZ437" s="66"/>
      <c r="EE437" s="66"/>
      <c r="EJ437" s="66"/>
      <c r="EO437" s="66"/>
      <c r="ET437" s="66"/>
      <c r="EY437" s="66"/>
      <c r="FD437" s="66"/>
      <c r="FI437" s="66"/>
      <c r="FN437" s="66"/>
      <c r="FS437" s="66"/>
      <c r="FX437" s="66"/>
      <c r="GC437" s="66"/>
      <c r="GH437" s="66"/>
      <c r="GK437" s="8"/>
    </row>
    <row r="438" spans="4:193" x14ac:dyDescent="0.4">
      <c r="D438"/>
      <c r="H438"/>
      <c r="L438"/>
      <c r="P438" s="66"/>
      <c r="T438" s="66"/>
      <c r="X438"/>
      <c r="AB438"/>
      <c r="AF438"/>
      <c r="AJ438" s="66"/>
      <c r="AN438"/>
      <c r="AR438"/>
      <c r="AV438"/>
      <c r="AZ438"/>
      <c r="BD438"/>
      <c r="BH438"/>
      <c r="BL438"/>
      <c r="BP438"/>
      <c r="BT438" s="66"/>
      <c r="BX438" s="66"/>
      <c r="CB438" s="66"/>
      <c r="CF438" s="66"/>
      <c r="CJ438" s="66"/>
      <c r="CN438" s="66"/>
      <c r="CR438" s="66"/>
      <c r="CV438" s="66"/>
      <c r="CZ438" s="66"/>
      <c r="DD438" s="66"/>
      <c r="DH438" s="66"/>
      <c r="DL438" s="66"/>
      <c r="DP438" s="66"/>
      <c r="DU438" s="66"/>
      <c r="DZ438" s="66"/>
      <c r="EE438" s="66"/>
      <c r="EJ438" s="66"/>
      <c r="EO438" s="66"/>
      <c r="ET438" s="66"/>
      <c r="EY438" s="66"/>
      <c r="FD438" s="66"/>
      <c r="FI438" s="66"/>
      <c r="FN438" s="66"/>
      <c r="FS438" s="66"/>
      <c r="FX438" s="66"/>
      <c r="GC438" s="66"/>
      <c r="GH438" s="66"/>
      <c r="GK438" s="8"/>
    </row>
    <row r="439" spans="4:193" x14ac:dyDescent="0.4">
      <c r="D439"/>
      <c r="H439"/>
      <c r="L439"/>
      <c r="P439" s="66"/>
      <c r="T439" s="66"/>
      <c r="X439"/>
      <c r="AB439"/>
      <c r="AF439"/>
      <c r="AJ439" s="66"/>
      <c r="AN439"/>
      <c r="AR439"/>
      <c r="AV439"/>
      <c r="AZ439"/>
      <c r="BD439"/>
      <c r="BH439"/>
      <c r="BL439"/>
      <c r="BP439"/>
      <c r="BT439" s="66"/>
      <c r="BX439" s="66"/>
      <c r="CB439" s="66"/>
      <c r="CF439" s="66"/>
      <c r="CJ439" s="66"/>
      <c r="CN439" s="66"/>
      <c r="CR439" s="66"/>
      <c r="CV439" s="66"/>
      <c r="CZ439" s="66"/>
      <c r="DD439" s="66"/>
      <c r="DH439" s="66"/>
      <c r="DL439" s="66"/>
      <c r="DP439" s="66"/>
      <c r="DU439" s="66"/>
      <c r="DZ439" s="66"/>
      <c r="EE439" s="66"/>
      <c r="EJ439" s="66"/>
      <c r="EO439" s="66"/>
      <c r="ET439" s="66"/>
      <c r="EY439" s="66"/>
      <c r="FD439" s="66"/>
      <c r="FI439" s="66"/>
      <c r="FN439" s="66"/>
      <c r="FS439" s="66"/>
      <c r="FX439" s="66"/>
      <c r="GC439" s="66"/>
      <c r="GH439" s="66"/>
      <c r="GK439" s="8"/>
    </row>
    <row r="440" spans="4:193" x14ac:dyDescent="0.4">
      <c r="D440"/>
      <c r="H440"/>
      <c r="L440"/>
      <c r="P440" s="66"/>
      <c r="T440" s="66"/>
      <c r="X440"/>
      <c r="AB440"/>
      <c r="AF440"/>
      <c r="AJ440" s="66"/>
      <c r="AN440"/>
      <c r="AR440"/>
      <c r="AV440"/>
      <c r="AZ440"/>
      <c r="BD440"/>
      <c r="BH440"/>
      <c r="BL440"/>
      <c r="BP440"/>
      <c r="BT440" s="66"/>
      <c r="BX440" s="66"/>
      <c r="CB440" s="66"/>
      <c r="CF440" s="66"/>
      <c r="CJ440" s="66"/>
      <c r="CN440" s="66"/>
      <c r="CR440" s="66"/>
      <c r="CV440" s="66"/>
      <c r="CZ440" s="66"/>
      <c r="DD440" s="66"/>
      <c r="DH440" s="66"/>
      <c r="DL440" s="66"/>
      <c r="DP440" s="66"/>
      <c r="DU440" s="66"/>
      <c r="DZ440" s="66"/>
      <c r="EE440" s="66"/>
      <c r="EJ440" s="66"/>
      <c r="EO440" s="66"/>
      <c r="ET440" s="66"/>
      <c r="EY440" s="66"/>
      <c r="FD440" s="66"/>
      <c r="FI440" s="66"/>
      <c r="FN440" s="66"/>
      <c r="FS440" s="66"/>
      <c r="FX440" s="66"/>
      <c r="GC440" s="66"/>
      <c r="GH440" s="66"/>
      <c r="GK440" s="8"/>
    </row>
    <row r="441" spans="4:193" x14ac:dyDescent="0.4">
      <c r="D441"/>
      <c r="H441"/>
      <c r="L441"/>
      <c r="P441" s="66"/>
      <c r="T441" s="66"/>
      <c r="X441"/>
      <c r="AB441"/>
      <c r="AF441"/>
      <c r="AJ441" s="66"/>
      <c r="AN441"/>
      <c r="AR441"/>
      <c r="AV441"/>
      <c r="AZ441"/>
      <c r="BD441"/>
      <c r="BH441"/>
      <c r="BL441"/>
      <c r="BP441"/>
      <c r="BT441" s="66"/>
      <c r="BX441" s="66"/>
      <c r="CB441" s="66"/>
      <c r="CF441" s="66"/>
      <c r="CJ441" s="66"/>
      <c r="CN441" s="66"/>
      <c r="CR441" s="66"/>
      <c r="CV441" s="66"/>
      <c r="CZ441" s="66"/>
      <c r="DD441" s="66"/>
      <c r="DH441" s="66"/>
      <c r="DL441" s="66"/>
      <c r="DP441" s="66"/>
      <c r="DU441" s="66"/>
      <c r="DZ441" s="66"/>
      <c r="EE441" s="66"/>
      <c r="EJ441" s="66"/>
      <c r="EO441" s="66"/>
      <c r="ET441" s="66"/>
      <c r="EY441" s="66"/>
      <c r="FD441" s="66"/>
      <c r="FI441" s="66"/>
      <c r="FN441" s="66"/>
      <c r="FS441" s="66"/>
      <c r="FX441" s="66"/>
      <c r="GC441" s="66"/>
      <c r="GH441" s="66"/>
      <c r="GK441" s="8"/>
    </row>
    <row r="442" spans="4:193" x14ac:dyDescent="0.4">
      <c r="D442"/>
      <c r="H442"/>
      <c r="L442"/>
      <c r="P442" s="66"/>
      <c r="T442" s="66"/>
      <c r="X442"/>
      <c r="AB442"/>
      <c r="AF442"/>
      <c r="AJ442" s="66"/>
      <c r="AN442"/>
      <c r="AR442"/>
      <c r="AV442"/>
      <c r="AZ442"/>
      <c r="BD442"/>
      <c r="BH442"/>
      <c r="BL442"/>
      <c r="BP442"/>
      <c r="BT442" s="66"/>
      <c r="BX442" s="66"/>
      <c r="CB442" s="66"/>
      <c r="CF442" s="66"/>
      <c r="CJ442" s="66"/>
      <c r="CN442" s="66"/>
      <c r="CR442" s="66"/>
      <c r="CV442" s="66"/>
      <c r="CZ442" s="66"/>
      <c r="DD442" s="66"/>
      <c r="DH442" s="66"/>
      <c r="DL442" s="66"/>
      <c r="DP442" s="66"/>
      <c r="DU442" s="66"/>
      <c r="DZ442" s="66"/>
      <c r="EE442" s="66"/>
      <c r="EJ442" s="66"/>
      <c r="EO442" s="66"/>
      <c r="ET442" s="66"/>
      <c r="EY442" s="66"/>
      <c r="FD442" s="66"/>
      <c r="FI442" s="66"/>
      <c r="FN442" s="66"/>
      <c r="FS442" s="66"/>
      <c r="FX442" s="66"/>
      <c r="GC442" s="66"/>
      <c r="GH442" s="66"/>
      <c r="GK442" s="8"/>
    </row>
    <row r="443" spans="4:193" x14ac:dyDescent="0.4">
      <c r="D443"/>
      <c r="H443"/>
      <c r="L443"/>
      <c r="P443" s="66"/>
      <c r="T443" s="66"/>
      <c r="X443"/>
      <c r="AB443"/>
      <c r="AF443"/>
      <c r="AJ443" s="66"/>
      <c r="AN443"/>
      <c r="AR443"/>
      <c r="AV443"/>
      <c r="AZ443"/>
      <c r="BD443"/>
      <c r="BH443"/>
      <c r="BL443"/>
      <c r="BP443"/>
      <c r="BT443" s="66"/>
      <c r="BX443" s="66"/>
      <c r="CB443" s="66"/>
      <c r="CF443" s="66"/>
      <c r="CJ443" s="66"/>
      <c r="CN443" s="66"/>
      <c r="CR443" s="66"/>
      <c r="CV443" s="66"/>
      <c r="CZ443" s="66"/>
      <c r="DD443" s="66"/>
      <c r="DH443" s="66"/>
      <c r="DL443" s="66"/>
      <c r="DP443" s="66"/>
      <c r="DU443" s="66"/>
      <c r="DZ443" s="66"/>
      <c r="EE443" s="66"/>
      <c r="EJ443" s="66"/>
      <c r="EO443" s="66"/>
      <c r="ET443" s="66"/>
      <c r="EY443" s="66"/>
      <c r="FD443" s="66"/>
      <c r="FI443" s="66"/>
      <c r="FN443" s="66"/>
      <c r="FS443" s="66"/>
      <c r="FX443" s="66"/>
      <c r="GC443" s="66"/>
      <c r="GH443" s="66"/>
      <c r="GK443" s="8"/>
    </row>
    <row r="444" spans="4:193" x14ac:dyDescent="0.4">
      <c r="D444"/>
      <c r="H444"/>
      <c r="L444"/>
      <c r="P444" s="66"/>
      <c r="T444" s="66"/>
      <c r="X444"/>
      <c r="AB444"/>
      <c r="AF444"/>
      <c r="AJ444" s="66"/>
      <c r="AN444"/>
      <c r="AR444"/>
      <c r="AV444"/>
      <c r="AZ444"/>
      <c r="BD444"/>
      <c r="BH444"/>
      <c r="BL444"/>
      <c r="BP444"/>
      <c r="BT444" s="66"/>
      <c r="BX444" s="66"/>
      <c r="CB444" s="66"/>
      <c r="CF444" s="66"/>
      <c r="CJ444" s="66"/>
      <c r="CN444" s="66"/>
      <c r="CR444" s="66"/>
      <c r="CV444" s="66"/>
      <c r="CZ444" s="66"/>
      <c r="DD444" s="66"/>
      <c r="DH444" s="66"/>
      <c r="DL444" s="66"/>
      <c r="DP444" s="66"/>
      <c r="DU444" s="66"/>
      <c r="DZ444" s="66"/>
      <c r="EE444" s="66"/>
      <c r="EJ444" s="66"/>
      <c r="EO444" s="66"/>
      <c r="ET444" s="66"/>
      <c r="EY444" s="66"/>
      <c r="FD444" s="66"/>
      <c r="FI444" s="66"/>
      <c r="FN444" s="66"/>
      <c r="FS444" s="66"/>
      <c r="FX444" s="66"/>
      <c r="GC444" s="66"/>
      <c r="GH444" s="66"/>
      <c r="GK444" s="8"/>
    </row>
    <row r="445" spans="4:193" x14ac:dyDescent="0.4">
      <c r="D445"/>
      <c r="H445"/>
      <c r="L445"/>
      <c r="P445" s="66"/>
      <c r="T445" s="66"/>
      <c r="X445"/>
      <c r="AB445"/>
      <c r="AF445"/>
      <c r="AJ445" s="66"/>
      <c r="AN445"/>
      <c r="AR445"/>
      <c r="AV445"/>
      <c r="AZ445"/>
      <c r="BD445"/>
      <c r="BH445"/>
      <c r="BL445"/>
      <c r="BP445"/>
      <c r="BT445" s="66"/>
      <c r="BX445" s="66"/>
      <c r="CB445" s="66"/>
      <c r="CF445" s="66"/>
      <c r="CJ445" s="66"/>
      <c r="CN445" s="66"/>
      <c r="CR445" s="66"/>
      <c r="CV445" s="66"/>
      <c r="CZ445" s="66"/>
      <c r="DD445" s="66"/>
      <c r="DH445" s="66"/>
      <c r="DL445" s="66"/>
      <c r="DP445" s="66"/>
      <c r="DU445" s="66"/>
      <c r="DZ445" s="66"/>
      <c r="EE445" s="66"/>
      <c r="EJ445" s="66"/>
      <c r="EO445" s="66"/>
      <c r="ET445" s="66"/>
      <c r="EY445" s="66"/>
      <c r="FD445" s="66"/>
      <c r="FI445" s="66"/>
      <c r="FN445" s="66"/>
      <c r="FS445" s="66"/>
      <c r="FX445" s="66"/>
      <c r="GC445" s="66"/>
      <c r="GH445" s="66"/>
      <c r="GK445" s="8"/>
    </row>
    <row r="446" spans="4:193" x14ac:dyDescent="0.4">
      <c r="D446"/>
      <c r="H446"/>
      <c r="L446"/>
      <c r="P446" s="66"/>
      <c r="T446" s="66"/>
      <c r="X446"/>
      <c r="AB446"/>
      <c r="AF446"/>
      <c r="AJ446" s="66"/>
      <c r="AN446"/>
      <c r="AR446"/>
      <c r="AV446"/>
      <c r="AZ446"/>
      <c r="BD446"/>
      <c r="BH446"/>
      <c r="BL446"/>
      <c r="BP446"/>
      <c r="BT446" s="66"/>
      <c r="BX446" s="66"/>
      <c r="CB446" s="66"/>
      <c r="CF446" s="66"/>
      <c r="CJ446" s="66"/>
      <c r="CN446" s="66"/>
      <c r="CR446" s="66"/>
      <c r="CV446" s="66"/>
      <c r="CZ446" s="66"/>
      <c r="DD446" s="66"/>
      <c r="DH446" s="66"/>
      <c r="DL446" s="66"/>
      <c r="DP446" s="66"/>
      <c r="DU446" s="66"/>
      <c r="DZ446" s="66"/>
      <c r="EE446" s="66"/>
      <c r="EJ446" s="66"/>
      <c r="EO446" s="66"/>
      <c r="ET446" s="66"/>
      <c r="EY446" s="66"/>
      <c r="FD446" s="66"/>
      <c r="FI446" s="66"/>
      <c r="FN446" s="66"/>
      <c r="FS446" s="66"/>
      <c r="FX446" s="66"/>
      <c r="GC446" s="66"/>
      <c r="GH446" s="66"/>
      <c r="GK446" s="8"/>
    </row>
    <row r="447" spans="4:193" x14ac:dyDescent="0.4">
      <c r="D447"/>
      <c r="H447"/>
      <c r="L447"/>
      <c r="P447" s="66"/>
      <c r="T447" s="66"/>
      <c r="X447"/>
      <c r="AB447"/>
      <c r="AF447"/>
      <c r="AJ447" s="66"/>
      <c r="AN447"/>
      <c r="AR447"/>
      <c r="AV447"/>
      <c r="AZ447"/>
      <c r="BD447"/>
      <c r="BH447"/>
      <c r="BL447"/>
      <c r="BP447"/>
      <c r="BT447" s="66"/>
      <c r="BX447" s="66"/>
      <c r="CB447" s="66"/>
      <c r="CF447" s="66"/>
      <c r="CJ447" s="66"/>
      <c r="CN447" s="66"/>
      <c r="CR447" s="66"/>
      <c r="CV447" s="66"/>
      <c r="CZ447" s="66"/>
      <c r="DD447" s="66"/>
      <c r="DH447" s="66"/>
      <c r="DL447" s="66"/>
      <c r="DP447" s="66"/>
      <c r="DU447" s="66"/>
      <c r="DZ447" s="66"/>
      <c r="EE447" s="66"/>
      <c r="EJ447" s="66"/>
      <c r="EO447" s="66"/>
      <c r="ET447" s="66"/>
      <c r="EY447" s="66"/>
      <c r="FD447" s="66"/>
      <c r="FI447" s="66"/>
      <c r="FN447" s="66"/>
      <c r="FS447" s="66"/>
      <c r="FX447" s="66"/>
      <c r="GC447" s="66"/>
      <c r="GH447" s="66"/>
      <c r="GK447" s="8"/>
    </row>
    <row r="448" spans="4:193" x14ac:dyDescent="0.4">
      <c r="D448"/>
      <c r="H448"/>
      <c r="L448"/>
      <c r="P448" s="66"/>
      <c r="T448" s="66"/>
      <c r="X448"/>
      <c r="AB448"/>
      <c r="AF448"/>
      <c r="AJ448" s="66"/>
      <c r="AN448"/>
      <c r="AR448"/>
      <c r="AV448"/>
      <c r="AZ448"/>
      <c r="BD448"/>
      <c r="BH448"/>
      <c r="BL448"/>
      <c r="BP448"/>
      <c r="BT448" s="66"/>
      <c r="BX448" s="66"/>
      <c r="CB448" s="66"/>
      <c r="CF448" s="66"/>
      <c r="CJ448" s="66"/>
      <c r="CN448" s="66"/>
      <c r="CR448" s="66"/>
      <c r="CV448" s="66"/>
      <c r="CZ448" s="66"/>
      <c r="DD448" s="66"/>
      <c r="DH448" s="66"/>
      <c r="DL448" s="66"/>
      <c r="DP448" s="66"/>
      <c r="DU448" s="66"/>
      <c r="DZ448" s="66"/>
      <c r="EE448" s="66"/>
      <c r="EJ448" s="66"/>
      <c r="EO448" s="66"/>
      <c r="ET448" s="66"/>
      <c r="EY448" s="66"/>
      <c r="FD448" s="66"/>
      <c r="FI448" s="66"/>
      <c r="FN448" s="66"/>
      <c r="FS448" s="66"/>
      <c r="FX448" s="66"/>
      <c r="GC448" s="66"/>
      <c r="GH448" s="66"/>
      <c r="GK448" s="8"/>
    </row>
    <row r="449" spans="4:193" x14ac:dyDescent="0.4">
      <c r="D449"/>
      <c r="H449"/>
      <c r="L449"/>
      <c r="P449" s="66"/>
      <c r="T449" s="66"/>
      <c r="X449"/>
      <c r="AB449"/>
      <c r="AF449"/>
      <c r="AJ449" s="66"/>
      <c r="AN449"/>
      <c r="AR449"/>
      <c r="AV449"/>
      <c r="AZ449"/>
      <c r="BD449"/>
      <c r="BH449"/>
      <c r="BL449"/>
      <c r="BP449"/>
      <c r="BT449" s="66"/>
      <c r="BX449" s="66"/>
      <c r="CB449" s="66"/>
      <c r="CF449" s="66"/>
      <c r="CJ449" s="66"/>
      <c r="CN449" s="66"/>
      <c r="CR449" s="66"/>
      <c r="CV449" s="66"/>
      <c r="CZ449" s="66"/>
      <c r="DD449" s="66"/>
      <c r="DH449" s="66"/>
      <c r="DL449" s="66"/>
      <c r="DP449" s="66"/>
      <c r="DU449" s="66"/>
      <c r="DZ449" s="66"/>
      <c r="EE449" s="66"/>
      <c r="EJ449" s="66"/>
      <c r="EO449" s="66"/>
      <c r="ET449" s="66"/>
      <c r="EY449" s="66"/>
      <c r="FD449" s="66"/>
      <c r="FI449" s="66"/>
      <c r="FN449" s="66"/>
      <c r="FS449" s="66"/>
      <c r="FX449" s="66"/>
      <c r="GC449" s="66"/>
      <c r="GH449" s="66"/>
      <c r="GK449" s="8"/>
    </row>
    <row r="450" spans="4:193" x14ac:dyDescent="0.4">
      <c r="D450"/>
      <c r="H450"/>
      <c r="L450"/>
      <c r="P450" s="66"/>
      <c r="T450" s="66"/>
      <c r="X450"/>
      <c r="AB450"/>
      <c r="AF450"/>
      <c r="AJ450" s="66"/>
      <c r="AN450"/>
      <c r="AR450"/>
      <c r="AV450"/>
      <c r="AZ450"/>
      <c r="BD450"/>
      <c r="BH450"/>
      <c r="BL450"/>
      <c r="BP450"/>
      <c r="BT450" s="66"/>
      <c r="BX450" s="66"/>
      <c r="CB450" s="66"/>
      <c r="CF450" s="66"/>
      <c r="CJ450" s="66"/>
      <c r="CN450" s="66"/>
      <c r="CR450" s="66"/>
      <c r="CV450" s="66"/>
      <c r="CZ450" s="66"/>
      <c r="DD450" s="66"/>
      <c r="DH450" s="66"/>
      <c r="DL450" s="66"/>
      <c r="DP450" s="66"/>
      <c r="DU450" s="66"/>
      <c r="DZ450" s="66"/>
      <c r="EE450" s="66"/>
      <c r="EJ450" s="66"/>
      <c r="EO450" s="66"/>
      <c r="ET450" s="66"/>
      <c r="EY450" s="66"/>
      <c r="FD450" s="66"/>
      <c r="FI450" s="66"/>
      <c r="FN450" s="66"/>
      <c r="FS450" s="66"/>
      <c r="FX450" s="66"/>
      <c r="GC450" s="66"/>
      <c r="GH450" s="66"/>
      <c r="GK450" s="8"/>
    </row>
    <row r="451" spans="4:193" x14ac:dyDescent="0.4">
      <c r="D451"/>
      <c r="H451"/>
      <c r="L451"/>
      <c r="P451" s="66"/>
      <c r="T451" s="66"/>
      <c r="X451"/>
      <c r="AB451"/>
      <c r="AF451"/>
      <c r="AJ451" s="66"/>
      <c r="AN451"/>
      <c r="AR451"/>
      <c r="AV451"/>
      <c r="AZ451"/>
      <c r="BD451"/>
      <c r="BH451"/>
      <c r="BL451"/>
      <c r="BP451"/>
      <c r="BT451" s="66"/>
      <c r="BX451" s="66"/>
      <c r="CB451" s="66"/>
      <c r="CF451" s="66"/>
      <c r="CJ451" s="66"/>
      <c r="CN451" s="66"/>
      <c r="CR451" s="66"/>
      <c r="CV451" s="66"/>
      <c r="CZ451" s="66"/>
      <c r="DD451" s="66"/>
      <c r="DH451" s="66"/>
      <c r="DL451" s="66"/>
      <c r="DP451" s="66"/>
      <c r="DU451" s="66"/>
      <c r="DZ451" s="66"/>
      <c r="EE451" s="66"/>
      <c r="EJ451" s="66"/>
      <c r="EO451" s="66"/>
      <c r="ET451" s="66"/>
      <c r="EY451" s="66"/>
      <c r="FD451" s="66"/>
      <c r="FI451" s="66"/>
      <c r="FN451" s="66"/>
      <c r="FS451" s="66"/>
      <c r="FX451" s="66"/>
      <c r="GC451" s="66"/>
      <c r="GH451" s="66"/>
      <c r="GK451" s="8"/>
    </row>
    <row r="452" spans="4:193" x14ac:dyDescent="0.4">
      <c r="D452"/>
      <c r="H452"/>
      <c r="L452"/>
      <c r="P452" s="66"/>
      <c r="T452" s="66"/>
      <c r="X452"/>
      <c r="AB452"/>
      <c r="AF452"/>
      <c r="AJ452" s="66"/>
      <c r="AN452"/>
      <c r="AR452"/>
      <c r="AV452"/>
      <c r="AZ452"/>
      <c r="BD452"/>
      <c r="BH452"/>
      <c r="BL452"/>
      <c r="BP452"/>
      <c r="BT452" s="66"/>
      <c r="BX452" s="66"/>
      <c r="CB452" s="66"/>
      <c r="CF452" s="66"/>
      <c r="CJ452" s="66"/>
      <c r="CN452" s="66"/>
      <c r="CR452" s="66"/>
      <c r="CV452" s="66"/>
      <c r="CZ452" s="66"/>
      <c r="DD452" s="66"/>
      <c r="DH452" s="66"/>
      <c r="DL452" s="66"/>
      <c r="DP452" s="66"/>
      <c r="DU452" s="66"/>
      <c r="DZ452" s="66"/>
      <c r="EE452" s="66"/>
      <c r="EJ452" s="66"/>
      <c r="EO452" s="66"/>
      <c r="ET452" s="66"/>
      <c r="EY452" s="66"/>
      <c r="FD452" s="66"/>
      <c r="FI452" s="66"/>
      <c r="FN452" s="66"/>
      <c r="FS452" s="66"/>
      <c r="FX452" s="66"/>
      <c r="GC452" s="66"/>
      <c r="GH452" s="66"/>
      <c r="GK452" s="8"/>
    </row>
    <row r="453" spans="4:193" x14ac:dyDescent="0.4">
      <c r="D453"/>
      <c r="H453"/>
      <c r="L453"/>
      <c r="P453" s="66"/>
      <c r="T453" s="66"/>
      <c r="X453"/>
      <c r="AB453"/>
      <c r="AF453"/>
      <c r="AJ453" s="66"/>
      <c r="AN453"/>
      <c r="AR453"/>
      <c r="AV453"/>
      <c r="AZ453"/>
      <c r="BD453"/>
      <c r="BH453"/>
      <c r="BL453"/>
      <c r="BP453"/>
      <c r="BT453" s="66"/>
      <c r="BX453" s="66"/>
      <c r="CB453" s="66"/>
      <c r="CF453" s="66"/>
      <c r="CJ453" s="66"/>
      <c r="CN453" s="66"/>
      <c r="CR453" s="66"/>
      <c r="CV453" s="66"/>
      <c r="CZ453" s="66"/>
      <c r="DD453" s="66"/>
      <c r="DH453" s="66"/>
      <c r="DL453" s="66"/>
      <c r="DP453" s="66"/>
      <c r="DU453" s="66"/>
      <c r="DZ453" s="66"/>
      <c r="EE453" s="66"/>
      <c r="EJ453" s="66"/>
      <c r="EO453" s="66"/>
      <c r="ET453" s="66"/>
      <c r="EY453" s="66"/>
      <c r="FD453" s="66"/>
      <c r="FI453" s="66"/>
      <c r="FN453" s="66"/>
      <c r="FS453" s="66"/>
      <c r="FX453" s="66"/>
      <c r="GC453" s="66"/>
      <c r="GH453" s="66"/>
      <c r="GK453" s="8"/>
    </row>
    <row r="454" spans="4:193" x14ac:dyDescent="0.4">
      <c r="D454"/>
      <c r="H454"/>
      <c r="L454"/>
      <c r="P454" s="66"/>
      <c r="T454" s="66"/>
      <c r="X454"/>
      <c r="AB454"/>
      <c r="AF454"/>
      <c r="AJ454" s="66"/>
      <c r="AN454"/>
      <c r="AR454"/>
      <c r="AV454"/>
      <c r="AZ454"/>
      <c r="BD454"/>
      <c r="BH454"/>
      <c r="BL454"/>
      <c r="BP454"/>
      <c r="BT454" s="66"/>
      <c r="BX454" s="66"/>
      <c r="CB454" s="66"/>
      <c r="CF454" s="66"/>
      <c r="CJ454" s="66"/>
      <c r="CN454" s="66"/>
      <c r="CR454" s="66"/>
      <c r="CV454" s="66"/>
      <c r="CZ454" s="66"/>
      <c r="DD454" s="66"/>
      <c r="DH454" s="66"/>
      <c r="DL454" s="66"/>
      <c r="DP454" s="66"/>
      <c r="DU454" s="66"/>
      <c r="DZ454" s="66"/>
      <c r="EE454" s="66"/>
      <c r="EJ454" s="66"/>
      <c r="EO454" s="66"/>
      <c r="ET454" s="66"/>
      <c r="EY454" s="66"/>
      <c r="FD454" s="66"/>
      <c r="FI454" s="66"/>
      <c r="FN454" s="66"/>
      <c r="FS454" s="66"/>
      <c r="FX454" s="66"/>
      <c r="GC454" s="66"/>
      <c r="GH454" s="66"/>
      <c r="GK454" s="8"/>
    </row>
    <row r="455" spans="4:193" x14ac:dyDescent="0.4">
      <c r="D455"/>
      <c r="H455"/>
      <c r="L455"/>
      <c r="P455" s="66"/>
      <c r="T455" s="66"/>
      <c r="X455"/>
      <c r="AB455"/>
      <c r="AF455"/>
      <c r="AJ455" s="66"/>
      <c r="AN455"/>
      <c r="AR455"/>
      <c r="AV455"/>
      <c r="AZ455"/>
      <c r="BD455"/>
      <c r="BH455"/>
      <c r="BL455"/>
      <c r="BP455"/>
      <c r="BT455" s="66"/>
      <c r="BX455" s="66"/>
      <c r="CB455" s="66"/>
      <c r="CF455" s="66"/>
      <c r="CJ455" s="66"/>
      <c r="CN455" s="66"/>
      <c r="CR455" s="66"/>
      <c r="CV455" s="66"/>
      <c r="CZ455" s="66"/>
      <c r="DD455" s="66"/>
      <c r="DH455" s="66"/>
      <c r="DL455" s="66"/>
      <c r="DP455" s="66"/>
      <c r="DU455" s="66"/>
      <c r="DZ455" s="66"/>
      <c r="EE455" s="66"/>
      <c r="EJ455" s="66"/>
      <c r="EO455" s="66"/>
      <c r="ET455" s="66"/>
      <c r="EY455" s="66"/>
      <c r="FD455" s="66"/>
      <c r="FI455" s="66"/>
      <c r="FN455" s="66"/>
      <c r="FS455" s="66"/>
      <c r="FX455" s="66"/>
      <c r="GC455" s="66"/>
      <c r="GH455" s="66"/>
      <c r="GK455" s="8"/>
    </row>
    <row r="456" spans="4:193" x14ac:dyDescent="0.4">
      <c r="D456"/>
      <c r="H456"/>
      <c r="L456"/>
      <c r="P456" s="66"/>
      <c r="T456" s="66"/>
      <c r="X456"/>
      <c r="AB456"/>
      <c r="AF456"/>
      <c r="AJ456" s="66"/>
      <c r="AN456"/>
      <c r="AR456"/>
      <c r="AV456"/>
      <c r="AZ456"/>
      <c r="BD456"/>
      <c r="BH456"/>
      <c r="BL456"/>
      <c r="BP456"/>
      <c r="BT456" s="66"/>
      <c r="BX456" s="66"/>
      <c r="CB456" s="66"/>
      <c r="CF456" s="66"/>
      <c r="CJ456" s="66"/>
      <c r="CN456" s="66"/>
      <c r="CR456" s="66"/>
      <c r="CV456" s="66"/>
      <c r="CZ456" s="66"/>
      <c r="DD456" s="66"/>
      <c r="DH456" s="66"/>
      <c r="DL456" s="66"/>
      <c r="DP456" s="66"/>
      <c r="DU456" s="66"/>
      <c r="DZ456" s="66"/>
      <c r="EE456" s="66"/>
      <c r="EJ456" s="66"/>
      <c r="EO456" s="66"/>
      <c r="ET456" s="66"/>
      <c r="EY456" s="66"/>
      <c r="FD456" s="66"/>
      <c r="FI456" s="66"/>
      <c r="FN456" s="66"/>
      <c r="FS456" s="66"/>
      <c r="FX456" s="66"/>
      <c r="GC456" s="66"/>
      <c r="GH456" s="66"/>
      <c r="GK456" s="8"/>
    </row>
    <row r="457" spans="4:193" x14ac:dyDescent="0.4">
      <c r="D457"/>
      <c r="H457"/>
      <c r="L457"/>
      <c r="P457" s="66"/>
      <c r="T457" s="66"/>
      <c r="X457"/>
      <c r="AB457"/>
      <c r="AF457"/>
      <c r="AJ457" s="66"/>
      <c r="AN457"/>
      <c r="AR457"/>
      <c r="AV457"/>
      <c r="AZ457"/>
      <c r="BD457"/>
      <c r="BH457"/>
      <c r="BL457"/>
      <c r="BP457"/>
      <c r="BT457" s="66"/>
      <c r="BX457" s="66"/>
      <c r="CB457" s="66"/>
      <c r="CF457" s="66"/>
      <c r="CJ457" s="66"/>
      <c r="CN457" s="66"/>
      <c r="CR457" s="66"/>
      <c r="CV457" s="66"/>
      <c r="CZ457" s="66"/>
      <c r="DD457" s="66"/>
      <c r="DH457" s="66"/>
      <c r="DL457" s="66"/>
      <c r="DP457" s="66"/>
      <c r="DU457" s="66"/>
      <c r="DZ457" s="66"/>
      <c r="EE457" s="66"/>
      <c r="EJ457" s="66"/>
      <c r="EO457" s="66"/>
      <c r="ET457" s="66"/>
      <c r="EY457" s="66"/>
      <c r="FD457" s="66"/>
      <c r="FI457" s="66"/>
      <c r="FN457" s="66"/>
      <c r="FS457" s="66"/>
      <c r="FX457" s="66"/>
      <c r="GC457" s="66"/>
      <c r="GH457" s="66"/>
      <c r="GK457" s="8"/>
    </row>
    <row r="458" spans="4:193" x14ac:dyDescent="0.4">
      <c r="D458"/>
      <c r="H458"/>
      <c r="L458"/>
      <c r="P458" s="66"/>
      <c r="T458" s="66"/>
      <c r="X458"/>
      <c r="AB458"/>
      <c r="AF458"/>
      <c r="AJ458" s="66"/>
      <c r="AN458"/>
      <c r="AR458"/>
      <c r="AV458"/>
      <c r="AZ458"/>
      <c r="BD458"/>
      <c r="BH458"/>
      <c r="BL458"/>
      <c r="BP458"/>
      <c r="BT458" s="66"/>
      <c r="BX458" s="66"/>
      <c r="CB458" s="66"/>
      <c r="CF458" s="66"/>
      <c r="CJ458" s="66"/>
      <c r="CN458" s="66"/>
      <c r="CR458" s="66"/>
      <c r="CV458" s="66"/>
      <c r="CZ458" s="66"/>
      <c r="DD458" s="66"/>
      <c r="DH458" s="66"/>
      <c r="DL458" s="66"/>
      <c r="DP458" s="66"/>
      <c r="DU458" s="66"/>
      <c r="DZ458" s="66"/>
      <c r="EE458" s="66"/>
      <c r="EJ458" s="66"/>
      <c r="EO458" s="66"/>
      <c r="ET458" s="66"/>
      <c r="EY458" s="66"/>
      <c r="FD458" s="66"/>
      <c r="FI458" s="66"/>
      <c r="FN458" s="66"/>
      <c r="FS458" s="66"/>
      <c r="FX458" s="66"/>
      <c r="GC458" s="66"/>
      <c r="GH458" s="66"/>
      <c r="GK458" s="8"/>
    </row>
    <row r="459" spans="4:193" x14ac:dyDescent="0.4">
      <c r="D459"/>
      <c r="H459"/>
      <c r="L459"/>
      <c r="P459" s="66"/>
      <c r="T459" s="66"/>
      <c r="X459"/>
      <c r="AB459"/>
      <c r="AF459"/>
      <c r="AJ459" s="66"/>
      <c r="AN459"/>
      <c r="AR459"/>
      <c r="AV459"/>
      <c r="AZ459"/>
      <c r="BD459"/>
      <c r="BH459"/>
      <c r="BL459"/>
      <c r="BP459"/>
      <c r="BT459" s="66"/>
      <c r="BX459" s="66"/>
      <c r="CB459" s="66"/>
      <c r="CF459" s="66"/>
      <c r="CJ459" s="66"/>
      <c r="CN459" s="66"/>
      <c r="CR459" s="66"/>
      <c r="CV459" s="66"/>
      <c r="CZ459" s="66"/>
      <c r="DD459" s="66"/>
      <c r="DH459" s="66"/>
      <c r="DL459" s="66"/>
      <c r="DP459" s="66"/>
      <c r="DU459" s="66"/>
      <c r="DZ459" s="66"/>
      <c r="EE459" s="66"/>
      <c r="EJ459" s="66"/>
      <c r="EO459" s="66"/>
      <c r="ET459" s="66"/>
      <c r="EY459" s="66"/>
      <c r="FD459" s="66"/>
      <c r="FI459" s="66"/>
      <c r="FN459" s="66"/>
      <c r="FS459" s="66"/>
      <c r="FX459" s="66"/>
      <c r="GC459" s="66"/>
      <c r="GH459" s="66"/>
      <c r="GK459" s="8"/>
    </row>
    <row r="460" spans="4:193" x14ac:dyDescent="0.4">
      <c r="D460"/>
      <c r="H460"/>
      <c r="L460"/>
      <c r="P460" s="66"/>
      <c r="T460" s="66"/>
      <c r="X460"/>
      <c r="AB460"/>
      <c r="AF460"/>
      <c r="AJ460" s="66"/>
      <c r="AN460"/>
      <c r="AR460"/>
      <c r="AV460"/>
      <c r="AZ460"/>
      <c r="BD460"/>
      <c r="BH460"/>
      <c r="BL460"/>
      <c r="BP460"/>
      <c r="BT460" s="66"/>
      <c r="BX460" s="66"/>
      <c r="CB460" s="66"/>
      <c r="CF460" s="66"/>
      <c r="CJ460" s="66"/>
      <c r="CN460" s="66"/>
      <c r="CR460" s="66"/>
      <c r="CV460" s="66"/>
      <c r="CZ460" s="66"/>
      <c r="DD460" s="66"/>
      <c r="DH460" s="66"/>
      <c r="DL460" s="66"/>
      <c r="DP460" s="66"/>
      <c r="DU460" s="66"/>
      <c r="DZ460" s="66"/>
      <c r="EE460" s="66"/>
      <c r="EJ460" s="66"/>
      <c r="EO460" s="66"/>
      <c r="ET460" s="66"/>
      <c r="EY460" s="66"/>
      <c r="FD460" s="66"/>
      <c r="FI460" s="66"/>
      <c r="FN460" s="66"/>
      <c r="FS460" s="66"/>
      <c r="FX460" s="66"/>
      <c r="GC460" s="66"/>
      <c r="GH460" s="66"/>
      <c r="GK460" s="8"/>
    </row>
    <row r="461" spans="4:193" x14ac:dyDescent="0.4">
      <c r="D461"/>
      <c r="H461"/>
      <c r="L461"/>
      <c r="P461" s="66"/>
      <c r="T461" s="66"/>
      <c r="X461"/>
      <c r="AB461"/>
      <c r="AF461"/>
      <c r="AJ461" s="66"/>
      <c r="AN461"/>
      <c r="AR461"/>
      <c r="AV461"/>
      <c r="AZ461"/>
      <c r="BD461"/>
      <c r="BH461"/>
      <c r="BL461"/>
      <c r="BP461"/>
      <c r="BT461" s="66"/>
      <c r="BX461" s="66"/>
      <c r="CB461" s="66"/>
      <c r="CF461" s="66"/>
      <c r="CJ461" s="66"/>
      <c r="CN461" s="66"/>
      <c r="CR461" s="66"/>
      <c r="CV461" s="66"/>
      <c r="CZ461" s="66"/>
      <c r="DD461" s="66"/>
      <c r="DH461" s="66"/>
      <c r="DL461" s="66"/>
      <c r="DP461" s="66"/>
      <c r="DU461" s="66"/>
      <c r="DZ461" s="66"/>
      <c r="EE461" s="66"/>
      <c r="EJ461" s="66"/>
      <c r="EO461" s="66"/>
      <c r="ET461" s="66"/>
      <c r="EY461" s="66"/>
      <c r="FD461" s="66"/>
      <c r="FI461" s="66"/>
      <c r="FN461" s="66"/>
      <c r="FS461" s="66"/>
      <c r="FX461" s="66"/>
      <c r="GC461" s="66"/>
      <c r="GH461" s="66"/>
      <c r="GK461" s="8"/>
    </row>
    <row r="462" spans="4:193" x14ac:dyDescent="0.4">
      <c r="D462"/>
      <c r="H462"/>
      <c r="L462"/>
      <c r="P462" s="66"/>
      <c r="T462" s="66"/>
      <c r="X462"/>
      <c r="AB462"/>
      <c r="AF462"/>
      <c r="AJ462" s="66"/>
      <c r="AN462"/>
      <c r="AR462"/>
      <c r="AV462"/>
      <c r="AZ462"/>
      <c r="BD462"/>
      <c r="BH462"/>
      <c r="BL462"/>
      <c r="BP462"/>
      <c r="BT462" s="66"/>
      <c r="BX462" s="66"/>
      <c r="CB462" s="66"/>
      <c r="CF462" s="66"/>
      <c r="CJ462" s="66"/>
      <c r="CN462" s="66"/>
      <c r="CR462" s="66"/>
      <c r="CV462" s="66"/>
      <c r="CZ462" s="66"/>
      <c r="DD462" s="66"/>
      <c r="DH462" s="66"/>
      <c r="DL462" s="66"/>
      <c r="DP462" s="66"/>
      <c r="DU462" s="66"/>
      <c r="DZ462" s="66"/>
      <c r="EE462" s="66"/>
      <c r="EJ462" s="66"/>
      <c r="EO462" s="66"/>
      <c r="ET462" s="66"/>
      <c r="EY462" s="66"/>
      <c r="FD462" s="66"/>
      <c r="FI462" s="66"/>
      <c r="FN462" s="66"/>
      <c r="FS462" s="66"/>
      <c r="FX462" s="66"/>
      <c r="GC462" s="66"/>
      <c r="GH462" s="66"/>
      <c r="GK462" s="8"/>
    </row>
    <row r="463" spans="4:193" x14ac:dyDescent="0.4">
      <c r="D463"/>
      <c r="H463"/>
      <c r="L463"/>
      <c r="P463" s="66"/>
      <c r="T463" s="66"/>
      <c r="X463"/>
      <c r="AB463"/>
      <c r="AF463"/>
      <c r="AJ463" s="66"/>
      <c r="AN463"/>
      <c r="AR463"/>
      <c r="AV463"/>
      <c r="AZ463"/>
      <c r="BD463"/>
      <c r="BH463"/>
      <c r="BL463"/>
      <c r="BP463"/>
      <c r="BT463" s="66"/>
      <c r="BX463" s="66"/>
      <c r="CB463" s="66"/>
      <c r="CF463" s="66"/>
      <c r="CJ463" s="66"/>
      <c r="CN463" s="66"/>
      <c r="CR463" s="66"/>
      <c r="CV463" s="66"/>
      <c r="CZ463" s="66"/>
      <c r="DD463" s="66"/>
      <c r="DH463" s="66"/>
      <c r="DL463" s="66"/>
      <c r="DP463" s="66"/>
      <c r="DU463" s="66"/>
      <c r="DZ463" s="66"/>
      <c r="EE463" s="66"/>
      <c r="EJ463" s="66"/>
      <c r="EO463" s="66"/>
      <c r="ET463" s="66"/>
      <c r="EY463" s="66"/>
      <c r="FD463" s="66"/>
      <c r="FI463" s="66"/>
      <c r="FN463" s="66"/>
      <c r="FS463" s="66"/>
      <c r="FX463" s="66"/>
      <c r="GC463" s="66"/>
      <c r="GH463" s="66"/>
      <c r="GK463" s="8"/>
    </row>
    <row r="464" spans="4:193" x14ac:dyDescent="0.4">
      <c r="D464"/>
      <c r="H464"/>
      <c r="L464"/>
      <c r="P464" s="66"/>
      <c r="T464" s="66"/>
      <c r="X464"/>
      <c r="AB464"/>
      <c r="AF464"/>
      <c r="AJ464" s="66"/>
      <c r="AN464"/>
      <c r="AR464"/>
      <c r="AV464"/>
      <c r="AZ464"/>
      <c r="BD464"/>
      <c r="BH464"/>
      <c r="BL464"/>
      <c r="BP464"/>
      <c r="BT464" s="66"/>
      <c r="BX464" s="66"/>
      <c r="CB464" s="66"/>
      <c r="CF464" s="66"/>
      <c r="CJ464" s="66"/>
      <c r="CN464" s="66"/>
      <c r="CR464" s="66"/>
      <c r="CV464" s="66"/>
      <c r="CZ464" s="66"/>
      <c r="DD464" s="66"/>
      <c r="DH464" s="66"/>
      <c r="DL464" s="66"/>
      <c r="DP464" s="66"/>
      <c r="DU464" s="66"/>
      <c r="DZ464" s="66"/>
      <c r="EE464" s="66"/>
      <c r="EJ464" s="66"/>
      <c r="EO464" s="66"/>
      <c r="ET464" s="66"/>
      <c r="EY464" s="66"/>
      <c r="FD464" s="66"/>
      <c r="FI464" s="66"/>
      <c r="FN464" s="66"/>
      <c r="FS464" s="66"/>
      <c r="FX464" s="66"/>
      <c r="GC464" s="66"/>
      <c r="GH464" s="66"/>
      <c r="GK464" s="8"/>
    </row>
    <row r="465" spans="4:193" x14ac:dyDescent="0.4">
      <c r="D465"/>
      <c r="H465"/>
      <c r="L465"/>
      <c r="P465" s="66"/>
      <c r="T465" s="66"/>
      <c r="X465"/>
      <c r="AB465"/>
      <c r="AF465"/>
      <c r="AJ465" s="66"/>
      <c r="AN465"/>
      <c r="AR465"/>
      <c r="AV465"/>
      <c r="AZ465"/>
      <c r="BD465"/>
      <c r="BH465"/>
      <c r="BL465"/>
      <c r="BP465"/>
      <c r="BT465" s="66"/>
      <c r="BX465" s="66"/>
      <c r="CB465" s="66"/>
      <c r="CF465" s="66"/>
      <c r="CJ465" s="66"/>
      <c r="CN465" s="66"/>
      <c r="CR465" s="66"/>
      <c r="CV465" s="66"/>
      <c r="CZ465" s="66"/>
      <c r="DD465" s="66"/>
      <c r="DH465" s="66"/>
      <c r="DL465" s="66"/>
      <c r="DP465" s="66"/>
      <c r="DU465" s="66"/>
      <c r="DZ465" s="66"/>
      <c r="EE465" s="66"/>
      <c r="EJ465" s="66"/>
      <c r="EO465" s="66"/>
      <c r="ET465" s="66"/>
      <c r="EY465" s="66"/>
      <c r="FD465" s="66"/>
      <c r="FI465" s="66"/>
      <c r="FN465" s="66"/>
      <c r="FS465" s="66"/>
      <c r="FX465" s="66"/>
      <c r="GC465" s="66"/>
      <c r="GH465" s="66"/>
      <c r="GK465" s="8"/>
    </row>
    <row r="466" spans="4:193" x14ac:dyDescent="0.4">
      <c r="D466"/>
      <c r="H466"/>
      <c r="L466"/>
      <c r="P466" s="66"/>
      <c r="T466" s="66"/>
      <c r="X466"/>
      <c r="AB466"/>
      <c r="AF466"/>
      <c r="AJ466" s="66"/>
      <c r="AN466"/>
      <c r="AR466"/>
      <c r="AV466"/>
      <c r="AZ466"/>
      <c r="BD466"/>
      <c r="BH466"/>
      <c r="BL466"/>
      <c r="BP466"/>
      <c r="BT466" s="66"/>
      <c r="BX466" s="66"/>
      <c r="CB466" s="66"/>
      <c r="CF466" s="66"/>
      <c r="CJ466" s="66"/>
      <c r="CN466" s="66"/>
      <c r="CR466" s="66"/>
      <c r="CV466" s="66"/>
      <c r="CZ466" s="66"/>
      <c r="DD466" s="66"/>
      <c r="DH466" s="66"/>
      <c r="DL466" s="66"/>
      <c r="DP466" s="66"/>
      <c r="DU466" s="66"/>
      <c r="DZ466" s="66"/>
      <c r="EE466" s="66"/>
      <c r="EJ466" s="66"/>
      <c r="EO466" s="66"/>
      <c r="ET466" s="66"/>
      <c r="EY466" s="66"/>
      <c r="FD466" s="66"/>
      <c r="FI466" s="66"/>
      <c r="FN466" s="66"/>
      <c r="FS466" s="66"/>
      <c r="FX466" s="66"/>
      <c r="GC466" s="66"/>
      <c r="GH466" s="66"/>
      <c r="GK466" s="8"/>
    </row>
    <row r="467" spans="4:193" x14ac:dyDescent="0.4">
      <c r="D467"/>
      <c r="H467"/>
      <c r="L467"/>
      <c r="P467" s="66"/>
      <c r="T467" s="66"/>
      <c r="X467"/>
      <c r="AB467"/>
      <c r="AF467"/>
      <c r="AJ467" s="66"/>
      <c r="AN467"/>
      <c r="AR467"/>
      <c r="AV467"/>
      <c r="AZ467"/>
      <c r="BD467"/>
      <c r="BH467"/>
      <c r="BL467"/>
      <c r="BP467"/>
      <c r="BT467" s="66"/>
      <c r="BX467" s="66"/>
      <c r="CB467" s="66"/>
      <c r="CF467" s="66"/>
      <c r="CJ467" s="66"/>
      <c r="CN467" s="66"/>
      <c r="CR467" s="66"/>
      <c r="CV467" s="66"/>
      <c r="CZ467" s="66"/>
      <c r="DD467" s="66"/>
      <c r="DH467" s="66"/>
      <c r="DL467" s="66"/>
      <c r="DP467" s="66"/>
      <c r="DU467" s="66"/>
      <c r="DZ467" s="66"/>
      <c r="EE467" s="66"/>
      <c r="EJ467" s="66"/>
      <c r="EO467" s="66"/>
      <c r="ET467" s="66"/>
      <c r="EY467" s="66"/>
      <c r="FD467" s="66"/>
      <c r="FI467" s="66"/>
      <c r="FN467" s="66"/>
      <c r="FS467" s="66"/>
      <c r="FX467" s="66"/>
      <c r="GC467" s="66"/>
      <c r="GH467" s="66"/>
      <c r="GK467" s="8"/>
    </row>
    <row r="468" spans="4:193" x14ac:dyDescent="0.4">
      <c r="D468"/>
      <c r="H468"/>
      <c r="L468"/>
      <c r="P468" s="66"/>
      <c r="T468" s="66"/>
      <c r="X468"/>
      <c r="AB468"/>
      <c r="AF468"/>
      <c r="AJ468" s="66"/>
      <c r="AN468"/>
      <c r="AR468"/>
      <c r="AV468"/>
      <c r="AZ468"/>
      <c r="BD468"/>
      <c r="BH468"/>
      <c r="BL468"/>
      <c r="BP468"/>
      <c r="BT468" s="66"/>
      <c r="BX468" s="66"/>
      <c r="CB468" s="66"/>
      <c r="CF468" s="66"/>
      <c r="CJ468" s="66"/>
      <c r="CN468" s="66"/>
      <c r="CR468" s="66"/>
      <c r="CV468" s="66"/>
      <c r="CZ468" s="66"/>
      <c r="DD468" s="66"/>
      <c r="DH468" s="66"/>
      <c r="DL468" s="66"/>
      <c r="DP468" s="66"/>
      <c r="DU468" s="66"/>
      <c r="DZ468" s="66"/>
      <c r="EE468" s="66"/>
      <c r="EJ468" s="66"/>
      <c r="EO468" s="66"/>
      <c r="ET468" s="66"/>
      <c r="EY468" s="66"/>
      <c r="FD468" s="66"/>
      <c r="FI468" s="66"/>
      <c r="FN468" s="66"/>
      <c r="FS468" s="66"/>
      <c r="FX468" s="66"/>
      <c r="GC468" s="66"/>
      <c r="GH468" s="66"/>
      <c r="GK468" s="8"/>
    </row>
    <row r="469" spans="4:193" x14ac:dyDescent="0.4">
      <c r="D469"/>
      <c r="H469"/>
      <c r="L469"/>
      <c r="P469" s="66"/>
      <c r="T469" s="66"/>
      <c r="X469"/>
      <c r="AB469"/>
      <c r="AF469"/>
      <c r="AJ469" s="66"/>
      <c r="AN469"/>
      <c r="AR469"/>
      <c r="AV469"/>
      <c r="AZ469"/>
      <c r="BD469"/>
      <c r="BH469"/>
      <c r="BL469"/>
      <c r="BP469"/>
      <c r="BT469" s="66"/>
      <c r="BX469" s="66"/>
      <c r="CB469" s="66"/>
      <c r="CF469" s="66"/>
      <c r="CJ469" s="66"/>
      <c r="CN469" s="66"/>
      <c r="CR469" s="66"/>
      <c r="CV469" s="66"/>
      <c r="CZ469" s="66"/>
      <c r="DD469" s="66"/>
      <c r="DH469" s="66"/>
      <c r="DL469" s="66"/>
      <c r="DP469" s="66"/>
      <c r="DU469" s="66"/>
      <c r="DZ469" s="66"/>
      <c r="EE469" s="66"/>
      <c r="EJ469" s="66"/>
      <c r="EO469" s="66"/>
      <c r="ET469" s="66"/>
      <c r="EY469" s="66"/>
      <c r="FD469" s="66"/>
      <c r="FI469" s="66"/>
      <c r="FN469" s="66"/>
      <c r="FS469" s="66"/>
      <c r="FX469" s="66"/>
      <c r="GC469" s="66"/>
      <c r="GH469" s="66"/>
      <c r="GK469" s="8"/>
    </row>
    <row r="470" spans="4:193" x14ac:dyDescent="0.4">
      <c r="D470"/>
      <c r="H470"/>
      <c r="L470"/>
      <c r="P470" s="66"/>
      <c r="T470" s="66"/>
      <c r="X470"/>
      <c r="AB470"/>
      <c r="AF470"/>
      <c r="AJ470" s="66"/>
      <c r="AN470"/>
      <c r="AR470"/>
      <c r="AV470"/>
      <c r="AZ470"/>
      <c r="BD470"/>
      <c r="BH470"/>
      <c r="BL470"/>
      <c r="BP470"/>
      <c r="BT470" s="66"/>
      <c r="BX470" s="66"/>
      <c r="CB470" s="66"/>
      <c r="CF470" s="66"/>
      <c r="CJ470" s="66"/>
      <c r="CN470" s="66"/>
      <c r="CR470" s="66"/>
      <c r="CV470" s="66"/>
      <c r="CZ470" s="66"/>
      <c r="DD470" s="66"/>
      <c r="DH470" s="66"/>
      <c r="DL470" s="66"/>
      <c r="DP470" s="66"/>
      <c r="DU470" s="66"/>
      <c r="DZ470" s="66"/>
      <c r="EE470" s="66"/>
      <c r="EJ470" s="66"/>
      <c r="EO470" s="66"/>
      <c r="ET470" s="66"/>
      <c r="EY470" s="66"/>
      <c r="FD470" s="66"/>
      <c r="FI470" s="66"/>
      <c r="FN470" s="66"/>
      <c r="FS470" s="66"/>
      <c r="FX470" s="66"/>
      <c r="GC470" s="66"/>
      <c r="GH470" s="66"/>
      <c r="GK470" s="8"/>
    </row>
    <row r="471" spans="4:193" x14ac:dyDescent="0.4">
      <c r="D471"/>
      <c r="H471"/>
      <c r="L471"/>
      <c r="P471" s="66"/>
      <c r="T471" s="66"/>
      <c r="X471"/>
      <c r="AB471"/>
      <c r="AF471"/>
      <c r="AJ471" s="66"/>
      <c r="AN471"/>
      <c r="AR471"/>
      <c r="AV471"/>
      <c r="AZ471"/>
      <c r="BD471"/>
      <c r="BH471"/>
      <c r="BL471"/>
      <c r="BP471"/>
      <c r="BT471" s="66"/>
      <c r="BX471" s="66"/>
      <c r="CB471" s="66"/>
      <c r="CF471" s="66"/>
      <c r="CJ471" s="66"/>
      <c r="CN471" s="66"/>
      <c r="CR471" s="66"/>
      <c r="CV471" s="66"/>
      <c r="CZ471" s="66"/>
      <c r="DD471" s="66"/>
      <c r="DH471" s="66"/>
      <c r="DL471" s="66"/>
      <c r="DP471" s="66"/>
      <c r="DU471" s="66"/>
      <c r="DZ471" s="66"/>
      <c r="EE471" s="66"/>
      <c r="EJ471" s="66"/>
      <c r="EO471" s="66"/>
      <c r="ET471" s="66"/>
      <c r="EY471" s="66"/>
      <c r="FD471" s="66"/>
      <c r="FI471" s="66"/>
      <c r="FN471" s="66"/>
      <c r="FS471" s="66"/>
      <c r="FX471" s="66"/>
      <c r="GC471" s="66"/>
      <c r="GH471" s="66"/>
      <c r="GK471" s="8"/>
    </row>
    <row r="472" spans="4:193" x14ac:dyDescent="0.4">
      <c r="D472"/>
      <c r="H472"/>
      <c r="L472"/>
      <c r="P472" s="66"/>
      <c r="T472" s="66"/>
      <c r="X472"/>
      <c r="AB472"/>
      <c r="AF472"/>
      <c r="AJ472" s="66"/>
      <c r="AN472"/>
      <c r="AR472"/>
      <c r="AV472"/>
      <c r="AZ472"/>
      <c r="BD472"/>
      <c r="BH472"/>
      <c r="BL472"/>
      <c r="BP472"/>
      <c r="BT472" s="66"/>
      <c r="BX472" s="66"/>
      <c r="CB472" s="66"/>
      <c r="CF472" s="66"/>
      <c r="CJ472" s="66"/>
      <c r="CN472" s="66"/>
      <c r="CR472" s="66"/>
      <c r="CV472" s="66"/>
      <c r="CZ472" s="66"/>
      <c r="DD472" s="66"/>
      <c r="DH472" s="66"/>
      <c r="DL472" s="66"/>
      <c r="DP472" s="66"/>
      <c r="DU472" s="66"/>
      <c r="DZ472" s="66"/>
      <c r="EE472" s="66"/>
      <c r="EJ472" s="66"/>
      <c r="EO472" s="66"/>
      <c r="ET472" s="66"/>
      <c r="EY472" s="66"/>
      <c r="FD472" s="66"/>
      <c r="FI472" s="66"/>
      <c r="FN472" s="66"/>
      <c r="FS472" s="66"/>
      <c r="FX472" s="66"/>
      <c r="GC472" s="66"/>
      <c r="GH472" s="66"/>
      <c r="GK472" s="8"/>
    </row>
    <row r="473" spans="4:193" x14ac:dyDescent="0.4">
      <c r="D473"/>
      <c r="H473"/>
      <c r="L473"/>
      <c r="P473" s="66"/>
      <c r="T473" s="66"/>
      <c r="X473"/>
      <c r="AB473"/>
      <c r="AF473"/>
      <c r="AJ473" s="66"/>
      <c r="AN473"/>
      <c r="AR473"/>
      <c r="AV473"/>
      <c r="AZ473"/>
      <c r="BD473"/>
      <c r="BH473"/>
      <c r="BL473"/>
      <c r="BP473"/>
      <c r="BT473" s="66"/>
      <c r="BX473" s="66"/>
      <c r="CB473" s="66"/>
      <c r="CF473" s="66"/>
      <c r="CJ473" s="66"/>
      <c r="CN473" s="66"/>
      <c r="CR473" s="66"/>
      <c r="CV473" s="66"/>
      <c r="CZ473" s="66"/>
      <c r="DD473" s="66"/>
      <c r="DH473" s="66"/>
      <c r="DL473" s="66"/>
      <c r="DP473" s="66"/>
      <c r="DU473" s="66"/>
      <c r="DZ473" s="66"/>
      <c r="EE473" s="66"/>
      <c r="EJ473" s="66"/>
      <c r="EO473" s="66"/>
      <c r="ET473" s="66"/>
      <c r="EY473" s="66"/>
      <c r="FD473" s="66"/>
      <c r="FI473" s="66"/>
      <c r="FN473" s="66"/>
      <c r="FS473" s="66"/>
      <c r="FX473" s="66"/>
      <c r="GC473" s="66"/>
      <c r="GH473" s="66"/>
      <c r="GK473" s="8"/>
    </row>
    <row r="474" spans="4:193" x14ac:dyDescent="0.4">
      <c r="D474"/>
      <c r="H474"/>
      <c r="L474"/>
      <c r="P474" s="66"/>
      <c r="T474" s="66"/>
      <c r="X474"/>
      <c r="AB474"/>
      <c r="AF474"/>
      <c r="AJ474" s="66"/>
      <c r="AN474"/>
      <c r="AR474"/>
      <c r="AV474"/>
      <c r="AZ474"/>
      <c r="BD474"/>
      <c r="BH474"/>
      <c r="BL474"/>
      <c r="BP474"/>
      <c r="BT474" s="66"/>
      <c r="BX474" s="66"/>
      <c r="CB474" s="66"/>
      <c r="CF474" s="66"/>
      <c r="CJ474" s="66"/>
      <c r="CN474" s="66"/>
      <c r="CR474" s="66"/>
      <c r="CV474" s="66"/>
      <c r="CZ474" s="66"/>
      <c r="DD474" s="66"/>
      <c r="DH474" s="66"/>
      <c r="DL474" s="66"/>
      <c r="DP474" s="66"/>
      <c r="DU474" s="66"/>
      <c r="DZ474" s="66"/>
      <c r="EE474" s="66"/>
      <c r="EJ474" s="66"/>
      <c r="EO474" s="66"/>
      <c r="ET474" s="66"/>
      <c r="EY474" s="66"/>
      <c r="FD474" s="66"/>
      <c r="FI474" s="66"/>
      <c r="FN474" s="66"/>
      <c r="FS474" s="66"/>
      <c r="FX474" s="66"/>
      <c r="GC474" s="66"/>
      <c r="GH474" s="66"/>
      <c r="GK474" s="8"/>
    </row>
    <row r="475" spans="4:193" x14ac:dyDescent="0.4">
      <c r="D475"/>
      <c r="H475"/>
      <c r="L475"/>
      <c r="P475" s="66"/>
      <c r="T475" s="66"/>
      <c r="X475"/>
      <c r="AB475"/>
      <c r="AF475"/>
      <c r="AJ475" s="66"/>
      <c r="AN475"/>
      <c r="AR475"/>
      <c r="AV475"/>
      <c r="AZ475"/>
      <c r="BD475"/>
      <c r="BH475"/>
      <c r="BL475"/>
      <c r="BP475"/>
      <c r="BT475" s="66"/>
      <c r="BX475" s="66"/>
      <c r="CB475" s="66"/>
      <c r="CF475" s="66"/>
      <c r="CJ475" s="66"/>
      <c r="CN475" s="66"/>
      <c r="CR475" s="66"/>
      <c r="CV475" s="66"/>
      <c r="CZ475" s="66"/>
      <c r="DD475" s="66"/>
      <c r="DH475" s="66"/>
      <c r="DL475" s="66"/>
      <c r="DP475" s="66"/>
      <c r="DU475" s="66"/>
      <c r="DZ475" s="66"/>
      <c r="EE475" s="66"/>
      <c r="EJ475" s="66"/>
      <c r="EO475" s="66"/>
      <c r="ET475" s="66"/>
      <c r="EY475" s="66"/>
      <c r="FD475" s="66"/>
      <c r="FI475" s="66"/>
      <c r="FN475" s="66"/>
      <c r="FS475" s="66"/>
      <c r="FX475" s="66"/>
      <c r="GC475" s="66"/>
      <c r="GH475" s="66"/>
      <c r="GK475" s="8"/>
    </row>
    <row r="476" spans="4:193" x14ac:dyDescent="0.4">
      <c r="D476"/>
      <c r="H476"/>
      <c r="L476"/>
      <c r="P476" s="66"/>
      <c r="T476" s="66"/>
      <c r="X476"/>
      <c r="AB476"/>
      <c r="AF476"/>
      <c r="AJ476" s="66"/>
      <c r="AN476"/>
      <c r="AR476"/>
      <c r="AV476"/>
      <c r="AZ476"/>
      <c r="BD476"/>
      <c r="BH476"/>
      <c r="BL476"/>
      <c r="BP476"/>
      <c r="BT476" s="66"/>
      <c r="BX476" s="66"/>
      <c r="CB476" s="66"/>
      <c r="CF476" s="66"/>
      <c r="CJ476" s="66"/>
      <c r="CN476" s="66"/>
      <c r="CR476" s="66"/>
      <c r="CV476" s="66"/>
      <c r="CZ476" s="66"/>
      <c r="DD476" s="66"/>
      <c r="DH476" s="66"/>
      <c r="DL476" s="66"/>
      <c r="DP476" s="66"/>
      <c r="DU476" s="66"/>
      <c r="DZ476" s="66"/>
      <c r="EE476" s="66"/>
      <c r="EJ476" s="66"/>
      <c r="EO476" s="66"/>
      <c r="ET476" s="66"/>
      <c r="EY476" s="66"/>
      <c r="FD476" s="66"/>
      <c r="FI476" s="66"/>
      <c r="FN476" s="66"/>
      <c r="FS476" s="66"/>
      <c r="FX476" s="66"/>
      <c r="GC476" s="66"/>
      <c r="GH476" s="66"/>
      <c r="GK476" s="8"/>
    </row>
    <row r="477" spans="4:193" x14ac:dyDescent="0.4">
      <c r="D477"/>
      <c r="H477"/>
      <c r="L477"/>
      <c r="P477" s="66"/>
      <c r="T477" s="66"/>
      <c r="X477"/>
      <c r="AB477"/>
      <c r="AF477"/>
      <c r="AJ477" s="66"/>
      <c r="AN477"/>
      <c r="AR477"/>
      <c r="AV477"/>
      <c r="AZ477"/>
      <c r="BD477"/>
      <c r="BH477"/>
      <c r="BL477"/>
      <c r="BP477"/>
      <c r="BT477" s="66"/>
      <c r="BX477" s="66"/>
      <c r="CB477" s="66"/>
      <c r="CF477" s="66"/>
      <c r="CJ477" s="66"/>
      <c r="CN477" s="66"/>
      <c r="CR477" s="66"/>
      <c r="CV477" s="66"/>
      <c r="CZ477" s="66"/>
      <c r="DD477" s="66"/>
      <c r="DH477" s="66"/>
      <c r="DL477" s="66"/>
      <c r="DP477" s="66"/>
      <c r="DU477" s="66"/>
      <c r="DZ477" s="66"/>
      <c r="EE477" s="66"/>
      <c r="EJ477" s="66"/>
      <c r="EO477" s="66"/>
      <c r="ET477" s="66"/>
      <c r="EY477" s="66"/>
      <c r="FD477" s="66"/>
      <c r="FI477" s="66"/>
      <c r="FN477" s="66"/>
      <c r="FS477" s="66"/>
      <c r="FX477" s="66"/>
      <c r="GC477" s="66"/>
      <c r="GH477" s="66"/>
      <c r="GK477" s="8"/>
    </row>
    <row r="478" spans="4:193" x14ac:dyDescent="0.4">
      <c r="D478"/>
      <c r="H478"/>
      <c r="L478"/>
      <c r="P478" s="66"/>
      <c r="T478" s="66"/>
      <c r="X478"/>
      <c r="AB478"/>
      <c r="AF478"/>
      <c r="AJ478" s="66"/>
      <c r="AN478"/>
      <c r="AR478"/>
      <c r="AV478"/>
      <c r="AZ478"/>
      <c r="BD478"/>
      <c r="BH478"/>
      <c r="BL478"/>
      <c r="BP478"/>
      <c r="BT478" s="66"/>
      <c r="BX478" s="66"/>
      <c r="CB478" s="66"/>
      <c r="CF478" s="66"/>
      <c r="CJ478" s="66"/>
      <c r="CN478" s="66"/>
      <c r="CR478" s="66"/>
      <c r="CV478" s="66"/>
      <c r="CZ478" s="66"/>
      <c r="DD478" s="66"/>
      <c r="DH478" s="66"/>
      <c r="DL478" s="66"/>
      <c r="DP478" s="66"/>
      <c r="DU478" s="66"/>
      <c r="DZ478" s="66"/>
      <c r="EE478" s="66"/>
      <c r="EJ478" s="66"/>
      <c r="EO478" s="66"/>
      <c r="ET478" s="66"/>
      <c r="EY478" s="66"/>
      <c r="FD478" s="66"/>
      <c r="FI478" s="66"/>
      <c r="FN478" s="66"/>
      <c r="FS478" s="66"/>
      <c r="FX478" s="66"/>
      <c r="GC478" s="66"/>
      <c r="GH478" s="66"/>
      <c r="GK478" s="8"/>
    </row>
    <row r="479" spans="4:193" x14ac:dyDescent="0.4">
      <c r="D479"/>
      <c r="H479"/>
      <c r="L479"/>
      <c r="P479" s="66"/>
      <c r="T479" s="66"/>
      <c r="X479"/>
      <c r="AB479"/>
      <c r="AF479"/>
      <c r="AJ479" s="66"/>
      <c r="AN479"/>
      <c r="AR479"/>
      <c r="AV479"/>
      <c r="AZ479"/>
      <c r="BD479"/>
      <c r="BH479"/>
      <c r="BL479"/>
      <c r="BP479"/>
      <c r="BT479" s="66"/>
      <c r="BX479" s="66"/>
      <c r="CB479" s="66"/>
      <c r="CF479" s="66"/>
      <c r="CJ479" s="66"/>
      <c r="CN479" s="66"/>
      <c r="CR479" s="66"/>
      <c r="CV479" s="66"/>
      <c r="CZ479" s="66"/>
      <c r="DD479" s="66"/>
      <c r="DH479" s="66"/>
      <c r="DL479" s="66"/>
      <c r="DP479" s="66"/>
      <c r="DU479" s="66"/>
      <c r="DZ479" s="66"/>
      <c r="EE479" s="66"/>
      <c r="EJ479" s="66"/>
      <c r="EO479" s="66"/>
      <c r="ET479" s="66"/>
      <c r="EY479" s="66"/>
      <c r="FD479" s="66"/>
      <c r="FI479" s="66"/>
      <c r="FN479" s="66"/>
      <c r="FS479" s="66"/>
      <c r="FX479" s="66"/>
      <c r="GC479" s="66"/>
      <c r="GH479" s="66"/>
      <c r="GK479" s="8"/>
    </row>
    <row r="480" spans="4:193" x14ac:dyDescent="0.4">
      <c r="D480"/>
      <c r="H480"/>
      <c r="L480"/>
      <c r="P480" s="66"/>
      <c r="T480" s="66"/>
      <c r="X480"/>
      <c r="AB480"/>
      <c r="AF480"/>
      <c r="AJ480" s="66"/>
      <c r="AN480"/>
      <c r="AR480"/>
      <c r="AV480"/>
      <c r="AZ480"/>
      <c r="BD480"/>
      <c r="BH480"/>
      <c r="BL480"/>
      <c r="BP480"/>
      <c r="BT480" s="66"/>
      <c r="BX480" s="66"/>
      <c r="CB480" s="66"/>
      <c r="CF480" s="66"/>
      <c r="CJ480" s="66"/>
      <c r="CN480" s="66"/>
      <c r="CR480" s="66"/>
      <c r="CV480" s="66"/>
      <c r="CZ480" s="66"/>
      <c r="DD480" s="66"/>
      <c r="DH480" s="66"/>
      <c r="DL480" s="66"/>
      <c r="DP480" s="66"/>
      <c r="DU480" s="66"/>
      <c r="DZ480" s="66"/>
      <c r="EE480" s="66"/>
      <c r="EJ480" s="66"/>
      <c r="EO480" s="66"/>
      <c r="ET480" s="66"/>
      <c r="EY480" s="66"/>
      <c r="FD480" s="66"/>
      <c r="FI480" s="66"/>
      <c r="FN480" s="66"/>
      <c r="FS480" s="66"/>
      <c r="FX480" s="66"/>
      <c r="GC480" s="66"/>
      <c r="GH480" s="66"/>
      <c r="GK480" s="8"/>
    </row>
    <row r="481" spans="4:193" x14ac:dyDescent="0.4">
      <c r="D481"/>
      <c r="H481"/>
      <c r="L481"/>
      <c r="P481" s="66"/>
      <c r="T481" s="66"/>
      <c r="X481"/>
      <c r="AB481"/>
      <c r="AF481"/>
      <c r="AJ481" s="66"/>
      <c r="AN481"/>
      <c r="AR481"/>
      <c r="AV481"/>
      <c r="AZ481"/>
      <c r="BD481"/>
      <c r="BH481"/>
      <c r="BL481"/>
      <c r="BP481"/>
      <c r="BT481" s="66"/>
      <c r="BX481" s="66"/>
      <c r="CB481" s="66"/>
      <c r="CF481" s="66"/>
      <c r="CJ481" s="66"/>
      <c r="CN481" s="66"/>
      <c r="CR481" s="66"/>
      <c r="CV481" s="66"/>
      <c r="CZ481" s="66"/>
      <c r="DD481" s="66"/>
      <c r="DH481" s="66"/>
      <c r="DL481" s="66"/>
      <c r="DP481" s="66"/>
      <c r="DU481" s="66"/>
      <c r="DZ481" s="66"/>
      <c r="EE481" s="66"/>
      <c r="EJ481" s="66"/>
      <c r="EO481" s="66"/>
      <c r="ET481" s="66"/>
      <c r="EY481" s="66"/>
      <c r="FD481" s="66"/>
      <c r="FI481" s="66"/>
      <c r="FN481" s="66"/>
      <c r="FS481" s="66"/>
      <c r="FX481" s="66"/>
      <c r="GC481" s="66"/>
      <c r="GH481" s="66"/>
      <c r="GK481" s="8"/>
    </row>
    <row r="482" spans="4:193" x14ac:dyDescent="0.4">
      <c r="D482"/>
      <c r="H482"/>
      <c r="L482"/>
      <c r="P482" s="66"/>
      <c r="T482" s="66"/>
      <c r="X482"/>
      <c r="AB482"/>
      <c r="AF482"/>
      <c r="AJ482" s="66"/>
      <c r="AN482"/>
      <c r="AR482"/>
      <c r="AV482"/>
      <c r="AZ482"/>
      <c r="BD482"/>
      <c r="BH482"/>
      <c r="BL482"/>
      <c r="BP482"/>
      <c r="BT482" s="66"/>
      <c r="BX482" s="66"/>
      <c r="CB482" s="66"/>
      <c r="CF482" s="66"/>
      <c r="CJ482" s="66"/>
      <c r="CN482" s="66"/>
      <c r="CR482" s="66"/>
      <c r="CV482" s="66"/>
      <c r="CZ482" s="66"/>
      <c r="DD482" s="66"/>
      <c r="DH482" s="66"/>
      <c r="DL482" s="66"/>
      <c r="DP482" s="66"/>
      <c r="DU482" s="66"/>
      <c r="DZ482" s="66"/>
      <c r="EE482" s="66"/>
      <c r="EJ482" s="66"/>
      <c r="EO482" s="66"/>
      <c r="ET482" s="66"/>
      <c r="EY482" s="66"/>
      <c r="FD482" s="66"/>
      <c r="FI482" s="66"/>
      <c r="FN482" s="66"/>
      <c r="FS482" s="66"/>
      <c r="FX482" s="66"/>
      <c r="GC482" s="66"/>
      <c r="GH482" s="66"/>
      <c r="GK482" s="8"/>
    </row>
    <row r="483" spans="4:193" x14ac:dyDescent="0.4">
      <c r="D483"/>
      <c r="H483"/>
      <c r="L483"/>
      <c r="P483" s="66"/>
      <c r="T483" s="66"/>
      <c r="X483"/>
      <c r="AB483"/>
      <c r="AF483"/>
      <c r="AJ483" s="66"/>
      <c r="AN483"/>
      <c r="AR483"/>
      <c r="AV483"/>
      <c r="AZ483"/>
      <c r="BD483"/>
      <c r="BH483"/>
      <c r="BL483"/>
      <c r="BP483"/>
      <c r="BT483" s="66"/>
      <c r="BX483" s="66"/>
      <c r="CB483" s="66"/>
      <c r="CF483" s="66"/>
      <c r="CJ483" s="66"/>
      <c r="CN483" s="66"/>
      <c r="CR483" s="66"/>
      <c r="CV483" s="66"/>
      <c r="CZ483" s="66"/>
      <c r="DD483" s="66"/>
      <c r="DH483" s="66"/>
      <c r="DL483" s="66"/>
      <c r="DP483" s="66"/>
      <c r="DU483" s="66"/>
      <c r="DZ483" s="66"/>
      <c r="EE483" s="66"/>
      <c r="EJ483" s="66"/>
      <c r="EO483" s="66"/>
      <c r="ET483" s="66"/>
      <c r="EY483" s="66"/>
      <c r="FD483" s="66"/>
      <c r="FI483" s="66"/>
      <c r="FN483" s="66"/>
      <c r="FS483" s="66"/>
      <c r="FX483" s="66"/>
      <c r="GC483" s="66"/>
      <c r="GH483" s="66"/>
      <c r="GK483" s="8"/>
    </row>
    <row r="484" spans="4:193" x14ac:dyDescent="0.4">
      <c r="D484"/>
      <c r="H484"/>
      <c r="L484"/>
      <c r="P484" s="66"/>
      <c r="T484" s="66"/>
      <c r="X484"/>
      <c r="AB484"/>
      <c r="AF484"/>
      <c r="AJ484" s="66"/>
      <c r="AN484"/>
      <c r="AR484"/>
      <c r="AV484"/>
      <c r="AZ484"/>
      <c r="BD484"/>
      <c r="BH484"/>
      <c r="BL484"/>
      <c r="BP484"/>
      <c r="BT484" s="66"/>
      <c r="BX484" s="66"/>
      <c r="CB484" s="66"/>
      <c r="CF484" s="66"/>
      <c r="CJ484" s="66"/>
      <c r="CN484" s="66"/>
      <c r="CR484" s="66"/>
      <c r="CV484" s="66"/>
      <c r="CZ484" s="66"/>
      <c r="DD484" s="66"/>
      <c r="DH484" s="66"/>
      <c r="DL484" s="66"/>
      <c r="DP484" s="66"/>
      <c r="DU484" s="66"/>
      <c r="DZ484" s="66"/>
      <c r="EE484" s="66"/>
      <c r="EJ484" s="66"/>
      <c r="EO484" s="66"/>
      <c r="ET484" s="66"/>
      <c r="EY484" s="66"/>
      <c r="FD484" s="66"/>
      <c r="FI484" s="66"/>
      <c r="FN484" s="66"/>
      <c r="FS484" s="66"/>
      <c r="FX484" s="66"/>
      <c r="GC484" s="66"/>
      <c r="GH484" s="66"/>
      <c r="GK484" s="8"/>
    </row>
    <row r="485" spans="4:193" x14ac:dyDescent="0.4">
      <c r="D485"/>
      <c r="H485"/>
      <c r="L485"/>
      <c r="P485" s="66"/>
      <c r="T485" s="66"/>
      <c r="X485"/>
      <c r="AB485"/>
      <c r="AF485"/>
      <c r="AJ485" s="66"/>
      <c r="AN485"/>
      <c r="AR485"/>
      <c r="AV485"/>
      <c r="AZ485"/>
      <c r="BD485"/>
      <c r="BH485"/>
      <c r="BL485"/>
      <c r="BP485"/>
      <c r="BT485" s="66"/>
      <c r="BX485" s="66"/>
      <c r="CB485" s="66"/>
      <c r="CF485" s="66"/>
      <c r="CJ485" s="66"/>
      <c r="CN485" s="66"/>
      <c r="CR485" s="66"/>
      <c r="CV485" s="66"/>
      <c r="CZ485" s="66"/>
      <c r="DD485" s="66"/>
      <c r="DH485" s="66"/>
      <c r="DL485" s="66"/>
      <c r="DP485" s="66"/>
      <c r="DU485" s="66"/>
      <c r="DZ485" s="66"/>
      <c r="EE485" s="66"/>
      <c r="EJ485" s="66"/>
      <c r="EO485" s="66"/>
      <c r="ET485" s="66"/>
      <c r="EY485" s="66"/>
      <c r="FD485" s="66"/>
      <c r="FI485" s="66"/>
      <c r="FN485" s="66"/>
      <c r="FS485" s="66"/>
      <c r="FX485" s="66"/>
      <c r="GC485" s="66"/>
      <c r="GH485" s="66"/>
      <c r="GK485" s="8"/>
    </row>
    <row r="486" spans="4:193" x14ac:dyDescent="0.4">
      <c r="D486"/>
      <c r="H486"/>
      <c r="L486"/>
      <c r="P486" s="66"/>
      <c r="T486" s="66"/>
      <c r="X486"/>
      <c r="AB486"/>
      <c r="AF486"/>
      <c r="AJ486" s="66"/>
      <c r="AN486"/>
      <c r="AR486"/>
      <c r="AV486"/>
      <c r="AZ486"/>
      <c r="BD486"/>
      <c r="BH486"/>
      <c r="BL486"/>
      <c r="BP486"/>
      <c r="BT486" s="66"/>
      <c r="BX486" s="66"/>
      <c r="CB486" s="66"/>
      <c r="CF486" s="66"/>
      <c r="CJ486" s="66"/>
      <c r="CN486" s="66"/>
      <c r="CR486" s="66"/>
      <c r="CV486" s="66"/>
      <c r="CZ486" s="66"/>
      <c r="DD486" s="66"/>
      <c r="DH486" s="66"/>
      <c r="DL486" s="66"/>
      <c r="DP486" s="66"/>
      <c r="DU486" s="66"/>
      <c r="DZ486" s="66"/>
      <c r="EE486" s="66"/>
      <c r="EJ486" s="66"/>
      <c r="EO486" s="66"/>
      <c r="ET486" s="66"/>
      <c r="EY486" s="66"/>
      <c r="FD486" s="66"/>
      <c r="FI486" s="66"/>
      <c r="FN486" s="66"/>
      <c r="FS486" s="66"/>
      <c r="FX486" s="66"/>
      <c r="GC486" s="66"/>
      <c r="GH486" s="66"/>
      <c r="GK486" s="8"/>
    </row>
    <row r="487" spans="4:193" x14ac:dyDescent="0.4">
      <c r="D487"/>
      <c r="H487"/>
      <c r="L487"/>
      <c r="P487" s="66"/>
      <c r="T487" s="66"/>
      <c r="X487"/>
      <c r="AB487"/>
      <c r="AF487"/>
      <c r="AJ487" s="66"/>
      <c r="AN487"/>
      <c r="AR487"/>
      <c r="AV487"/>
      <c r="AZ487"/>
      <c r="BD487"/>
      <c r="BH487"/>
      <c r="BL487"/>
      <c r="BP487"/>
      <c r="BT487" s="66"/>
      <c r="BX487" s="66"/>
      <c r="CB487" s="66"/>
      <c r="CF487" s="66"/>
      <c r="CJ487" s="66"/>
      <c r="CN487" s="66"/>
      <c r="CR487" s="66"/>
      <c r="CV487" s="66"/>
      <c r="CZ487" s="66"/>
      <c r="DD487" s="66"/>
      <c r="DH487" s="66"/>
      <c r="DL487" s="66"/>
      <c r="DP487" s="66"/>
      <c r="DU487" s="66"/>
      <c r="DZ487" s="66"/>
      <c r="EE487" s="66"/>
      <c r="EJ487" s="66"/>
      <c r="EO487" s="66"/>
      <c r="ET487" s="66"/>
      <c r="EY487" s="66"/>
      <c r="FD487" s="66"/>
      <c r="FI487" s="66"/>
      <c r="FN487" s="66"/>
      <c r="FS487" s="66"/>
      <c r="FX487" s="66"/>
      <c r="GC487" s="66"/>
      <c r="GH487" s="66"/>
      <c r="GK487" s="8"/>
    </row>
    <row r="488" spans="4:193" x14ac:dyDescent="0.4">
      <c r="D488"/>
      <c r="H488"/>
      <c r="L488"/>
      <c r="P488" s="66"/>
      <c r="T488" s="66"/>
      <c r="X488"/>
      <c r="AB488"/>
      <c r="AF488"/>
      <c r="AJ488" s="66"/>
      <c r="AN488"/>
      <c r="AR488"/>
      <c r="AV488"/>
      <c r="AZ488"/>
      <c r="BD488"/>
      <c r="BH488"/>
      <c r="BL488"/>
      <c r="BP488"/>
      <c r="BT488" s="66"/>
      <c r="BX488" s="66"/>
      <c r="CB488" s="66"/>
      <c r="CF488" s="66"/>
      <c r="CJ488" s="66"/>
      <c r="CN488" s="66"/>
      <c r="CR488" s="66"/>
      <c r="CV488" s="66"/>
      <c r="CZ488" s="66"/>
      <c r="DD488" s="66"/>
      <c r="DH488" s="66"/>
      <c r="DL488" s="66"/>
      <c r="DP488" s="66"/>
      <c r="DU488" s="66"/>
      <c r="DZ488" s="66"/>
      <c r="EE488" s="66"/>
      <c r="EJ488" s="66"/>
      <c r="EO488" s="66"/>
      <c r="ET488" s="66"/>
      <c r="EY488" s="66"/>
      <c r="FD488" s="66"/>
      <c r="FI488" s="66"/>
      <c r="FN488" s="66"/>
      <c r="FS488" s="66"/>
      <c r="FX488" s="66"/>
      <c r="GC488" s="66"/>
      <c r="GH488" s="66"/>
      <c r="GK488" s="8"/>
    </row>
    <row r="489" spans="4:193" x14ac:dyDescent="0.4">
      <c r="D489"/>
      <c r="H489"/>
      <c r="L489"/>
      <c r="P489" s="66"/>
      <c r="T489" s="66"/>
      <c r="X489"/>
      <c r="AB489"/>
      <c r="AF489"/>
      <c r="AJ489" s="66"/>
      <c r="AN489"/>
      <c r="AR489"/>
      <c r="AV489"/>
      <c r="AZ489"/>
      <c r="BD489"/>
      <c r="BH489"/>
      <c r="BL489"/>
      <c r="BP489"/>
      <c r="BT489"/>
      <c r="BX489" s="66"/>
      <c r="CB489" s="66"/>
      <c r="CF489" s="66"/>
      <c r="CJ489" s="66"/>
      <c r="CN489" s="66"/>
      <c r="CR489" s="66"/>
      <c r="CV489" s="66"/>
      <c r="CZ489" s="66"/>
      <c r="DD489" s="66"/>
      <c r="DH489" s="66"/>
      <c r="DL489" s="66"/>
      <c r="DP489" s="66"/>
      <c r="DU489" s="66"/>
      <c r="DZ489" s="66"/>
      <c r="EE489" s="66"/>
      <c r="EJ489" s="66"/>
      <c r="EO489" s="66"/>
      <c r="ET489" s="66"/>
      <c r="EY489" s="66"/>
      <c r="FD489" s="66"/>
      <c r="FI489" s="66"/>
      <c r="FN489" s="66"/>
      <c r="FS489" s="66"/>
      <c r="FX489" s="66"/>
      <c r="GC489" s="66"/>
      <c r="GH489" s="66"/>
      <c r="GK489" s="8"/>
    </row>
    <row r="490" spans="4:193" x14ac:dyDescent="0.4">
      <c r="D490"/>
      <c r="H490"/>
      <c r="L490"/>
      <c r="P490" s="66"/>
      <c r="T490" s="66"/>
      <c r="X490"/>
      <c r="AB490"/>
      <c r="AF490"/>
      <c r="AJ490" s="66"/>
      <c r="AN490"/>
      <c r="AR490"/>
      <c r="AV490"/>
      <c r="AZ490"/>
      <c r="BD490"/>
      <c r="BH490"/>
      <c r="BL490"/>
      <c r="BP490"/>
      <c r="BT490"/>
      <c r="BX490" s="66"/>
      <c r="CB490" s="66"/>
      <c r="CF490" s="66"/>
      <c r="CJ490" s="66"/>
      <c r="CN490" s="66"/>
      <c r="CR490" s="66"/>
      <c r="CV490" s="66"/>
      <c r="CZ490" s="66"/>
      <c r="DD490" s="66"/>
      <c r="DH490" s="66"/>
      <c r="DL490" s="66"/>
      <c r="DP490" s="66"/>
      <c r="DU490" s="66"/>
      <c r="DZ490" s="66"/>
      <c r="EE490" s="66"/>
      <c r="EJ490" s="66"/>
      <c r="EO490" s="66"/>
      <c r="ET490" s="66"/>
      <c r="EY490" s="66"/>
      <c r="FD490" s="66"/>
      <c r="FI490" s="66"/>
      <c r="FN490" s="66"/>
      <c r="FS490" s="66"/>
      <c r="FX490" s="66"/>
      <c r="GC490" s="66"/>
      <c r="GH490" s="66"/>
      <c r="GK490" s="8"/>
    </row>
    <row r="491" spans="4:193" x14ac:dyDescent="0.4">
      <c r="D491"/>
      <c r="H491"/>
      <c r="L491"/>
      <c r="P491" s="66"/>
      <c r="T491" s="66"/>
      <c r="X491"/>
      <c r="AB491"/>
      <c r="AF491"/>
      <c r="AJ491" s="66"/>
      <c r="AN491"/>
      <c r="AR491"/>
      <c r="AV491"/>
      <c r="AZ491"/>
      <c r="BD491"/>
      <c r="BH491"/>
      <c r="BL491"/>
      <c r="BP491"/>
      <c r="BT491"/>
      <c r="BX491" s="66"/>
      <c r="CB491" s="66"/>
      <c r="CF491" s="66"/>
      <c r="CJ491" s="66"/>
      <c r="CN491" s="66"/>
      <c r="CR491" s="66"/>
      <c r="CV491" s="66"/>
      <c r="CZ491" s="66"/>
      <c r="DD491" s="66"/>
      <c r="DH491" s="66"/>
      <c r="DL491" s="66"/>
      <c r="DP491" s="66"/>
      <c r="DU491" s="66"/>
      <c r="DZ491" s="66"/>
      <c r="EE491" s="66"/>
      <c r="EJ491" s="66"/>
      <c r="EO491" s="66"/>
      <c r="ET491" s="66"/>
      <c r="EY491" s="66"/>
      <c r="FD491" s="66"/>
      <c r="FI491" s="66"/>
      <c r="FN491" s="66"/>
      <c r="FS491" s="66"/>
      <c r="FX491" s="66"/>
      <c r="GC491" s="66"/>
      <c r="GH491" s="66"/>
      <c r="GK491" s="8"/>
    </row>
    <row r="492" spans="4:193" x14ac:dyDescent="0.4">
      <c r="D492"/>
      <c r="H492"/>
      <c r="L492"/>
      <c r="P492" s="66"/>
      <c r="T492" s="66"/>
      <c r="X492"/>
      <c r="AB492"/>
      <c r="AF492"/>
      <c r="AJ492" s="66"/>
      <c r="AN492"/>
      <c r="AR492"/>
      <c r="AV492"/>
      <c r="AZ492"/>
      <c r="BD492"/>
      <c r="BH492"/>
      <c r="BL492"/>
      <c r="BP492"/>
      <c r="BT492"/>
      <c r="BX492" s="66"/>
      <c r="CB492" s="66"/>
      <c r="CF492" s="66"/>
      <c r="CJ492" s="66"/>
      <c r="CN492" s="66"/>
      <c r="CR492" s="66"/>
      <c r="CV492" s="66"/>
      <c r="CZ492" s="66"/>
      <c r="DD492" s="66"/>
      <c r="DH492" s="66"/>
      <c r="DL492" s="66"/>
      <c r="DP492" s="66"/>
      <c r="DU492" s="66"/>
      <c r="DZ492" s="66"/>
      <c r="EE492" s="66"/>
      <c r="EJ492" s="66"/>
      <c r="EO492" s="66"/>
      <c r="ET492" s="66"/>
      <c r="EY492" s="66"/>
      <c r="FD492" s="66"/>
      <c r="FI492" s="66"/>
      <c r="FN492" s="66"/>
      <c r="FS492" s="66"/>
      <c r="FX492" s="66"/>
      <c r="GC492" s="66"/>
      <c r="GH492" s="66"/>
      <c r="GK492" s="8"/>
    </row>
    <row r="493" spans="4:193" x14ac:dyDescent="0.4">
      <c r="D493"/>
      <c r="H493"/>
      <c r="L493"/>
      <c r="P493" s="66"/>
      <c r="T493" s="66"/>
      <c r="X493"/>
      <c r="AB493"/>
      <c r="AF493"/>
      <c r="AJ493" s="66"/>
      <c r="AN493"/>
      <c r="AR493"/>
      <c r="AV493"/>
      <c r="AZ493"/>
      <c r="BD493"/>
      <c r="BH493"/>
      <c r="BL493"/>
      <c r="BP493"/>
      <c r="BT493"/>
      <c r="BX493" s="66"/>
      <c r="CB493" s="66"/>
      <c r="CF493" s="66"/>
      <c r="CJ493" s="66"/>
      <c r="CN493" s="66"/>
      <c r="CR493" s="66"/>
      <c r="CV493" s="66"/>
      <c r="CZ493" s="66"/>
      <c r="DD493" s="66"/>
      <c r="DH493" s="66"/>
      <c r="DL493" s="66"/>
      <c r="DP493" s="66"/>
      <c r="DU493" s="66"/>
      <c r="DZ493" s="66"/>
      <c r="EE493" s="66"/>
      <c r="EJ493" s="66"/>
      <c r="EO493" s="66"/>
      <c r="ET493" s="66"/>
      <c r="EY493" s="66"/>
      <c r="FD493" s="66"/>
      <c r="FI493" s="66"/>
      <c r="FN493" s="66"/>
      <c r="FS493" s="66"/>
      <c r="FX493" s="66"/>
      <c r="GC493" s="66"/>
      <c r="GH493" s="66"/>
      <c r="GK493" s="8"/>
    </row>
    <row r="494" spans="4:193" x14ac:dyDescent="0.4">
      <c r="D494"/>
      <c r="H494"/>
      <c r="L494"/>
      <c r="P494" s="66"/>
      <c r="T494" s="66"/>
      <c r="X494"/>
      <c r="AB494"/>
      <c r="AF494"/>
      <c r="AJ494" s="66"/>
      <c r="AN494"/>
      <c r="AR494"/>
      <c r="AV494"/>
      <c r="AZ494"/>
      <c r="BD494"/>
      <c r="BH494"/>
      <c r="BL494"/>
      <c r="BP494"/>
      <c r="BT494"/>
      <c r="BX494" s="66"/>
      <c r="CB494" s="66"/>
      <c r="CF494" s="66"/>
      <c r="CJ494" s="66"/>
      <c r="CN494" s="66"/>
      <c r="CR494" s="66"/>
      <c r="CV494" s="66"/>
      <c r="CZ494" s="66"/>
      <c r="DD494" s="66"/>
      <c r="DH494" s="66"/>
      <c r="DL494" s="66"/>
      <c r="DP494" s="66"/>
      <c r="DU494" s="66"/>
      <c r="DZ494" s="66"/>
      <c r="EE494" s="66"/>
      <c r="EJ494" s="66"/>
      <c r="EO494" s="66"/>
      <c r="ET494" s="66"/>
      <c r="EY494" s="66"/>
      <c r="FD494" s="66"/>
      <c r="FI494" s="66"/>
      <c r="FN494" s="66"/>
      <c r="FS494" s="66"/>
      <c r="FX494" s="66"/>
      <c r="GC494" s="66"/>
      <c r="GH494" s="66"/>
      <c r="GK494" s="8"/>
    </row>
    <row r="495" spans="4:193" x14ac:dyDescent="0.4">
      <c r="D495"/>
      <c r="H495"/>
      <c r="L495"/>
      <c r="P495" s="66"/>
      <c r="T495" s="66"/>
      <c r="X495"/>
      <c r="AB495"/>
      <c r="AF495"/>
      <c r="AJ495" s="66"/>
      <c r="AN495"/>
      <c r="AR495"/>
      <c r="AV495"/>
      <c r="AZ495"/>
      <c r="BD495"/>
      <c r="BH495"/>
      <c r="BL495"/>
      <c r="BP495"/>
      <c r="BT495"/>
      <c r="BX495" s="66"/>
      <c r="CB495" s="66"/>
      <c r="CF495" s="66"/>
      <c r="CJ495" s="66"/>
      <c r="CN495" s="66"/>
      <c r="CR495" s="66"/>
      <c r="CV495" s="66"/>
      <c r="CZ495" s="66"/>
      <c r="DD495" s="66"/>
      <c r="DH495" s="66"/>
      <c r="DL495" s="66"/>
      <c r="DP495" s="66"/>
      <c r="DU495" s="66"/>
      <c r="DZ495" s="66"/>
      <c r="EE495" s="66"/>
      <c r="EJ495" s="66"/>
      <c r="EO495" s="66"/>
      <c r="ET495" s="66"/>
      <c r="EY495" s="66"/>
      <c r="FD495" s="66"/>
      <c r="FI495" s="66"/>
      <c r="FN495" s="66"/>
      <c r="FS495" s="66"/>
      <c r="FX495" s="66"/>
      <c r="GC495" s="66"/>
      <c r="GH495" s="66"/>
      <c r="GK495" s="8"/>
    </row>
    <row r="496" spans="4:193" x14ac:dyDescent="0.4">
      <c r="D496"/>
      <c r="H496"/>
      <c r="L496"/>
      <c r="P496" s="66"/>
      <c r="T496" s="66"/>
      <c r="X496"/>
      <c r="AB496"/>
      <c r="AF496"/>
      <c r="AJ496" s="66"/>
      <c r="AN496"/>
      <c r="AR496"/>
      <c r="AV496"/>
      <c r="AZ496"/>
      <c r="BD496"/>
      <c r="BH496"/>
      <c r="BL496"/>
      <c r="BP496"/>
      <c r="BT496"/>
      <c r="BX496" s="66"/>
      <c r="CB496" s="66"/>
      <c r="CF496" s="66"/>
      <c r="CJ496" s="66"/>
      <c r="CN496" s="66"/>
      <c r="CR496" s="66"/>
      <c r="CV496" s="66"/>
      <c r="CZ496" s="66"/>
      <c r="DD496" s="66"/>
      <c r="DH496" s="66"/>
      <c r="DL496" s="66"/>
      <c r="DP496" s="66"/>
      <c r="DU496" s="66"/>
      <c r="DZ496" s="66"/>
      <c r="EE496" s="66"/>
      <c r="EJ496" s="66"/>
      <c r="EO496" s="66"/>
      <c r="ET496" s="66"/>
      <c r="EY496" s="66"/>
      <c r="FD496" s="66"/>
      <c r="FI496" s="66"/>
      <c r="FN496" s="66"/>
      <c r="FS496" s="66"/>
      <c r="FX496" s="66"/>
      <c r="GC496" s="66"/>
      <c r="GH496" s="66"/>
      <c r="GK496" s="8"/>
    </row>
    <row r="497" spans="4:193" x14ac:dyDescent="0.4">
      <c r="D497"/>
      <c r="H497"/>
      <c r="L497"/>
      <c r="P497" s="66"/>
      <c r="T497" s="66"/>
      <c r="X497"/>
      <c r="AB497"/>
      <c r="AF497"/>
      <c r="AJ497" s="66"/>
      <c r="AN497"/>
      <c r="AR497"/>
      <c r="AV497"/>
      <c r="AZ497"/>
      <c r="BD497"/>
      <c r="BH497"/>
      <c r="BL497"/>
      <c r="BP497"/>
      <c r="BT497"/>
      <c r="BX497" s="66"/>
      <c r="CB497" s="66"/>
      <c r="CF497" s="66"/>
      <c r="CJ497" s="66"/>
      <c r="CN497" s="66"/>
      <c r="CR497" s="66"/>
      <c r="CV497" s="66"/>
      <c r="CZ497" s="66"/>
      <c r="DD497" s="66"/>
      <c r="DH497" s="66"/>
      <c r="DL497" s="66"/>
      <c r="DP497" s="66"/>
      <c r="DU497" s="66"/>
      <c r="DZ497" s="66"/>
      <c r="EE497" s="66"/>
      <c r="EJ497" s="66"/>
      <c r="EO497" s="66"/>
      <c r="ET497" s="66"/>
      <c r="EY497" s="66"/>
      <c r="FD497" s="66"/>
      <c r="FI497" s="66"/>
      <c r="FN497" s="66"/>
      <c r="FS497" s="66"/>
      <c r="FX497" s="66"/>
      <c r="GC497" s="66"/>
      <c r="GH497" s="66"/>
      <c r="GK497" s="8"/>
    </row>
    <row r="498" spans="4:193" x14ac:dyDescent="0.4">
      <c r="D498"/>
      <c r="H498"/>
      <c r="L498"/>
      <c r="P498" s="66"/>
      <c r="T498" s="66"/>
      <c r="X498"/>
      <c r="AB498"/>
      <c r="AF498"/>
      <c r="AJ498" s="66"/>
      <c r="AN498"/>
      <c r="AR498"/>
      <c r="AV498"/>
      <c r="AZ498"/>
      <c r="BD498"/>
      <c r="BH498"/>
      <c r="BL498"/>
      <c r="BP498"/>
      <c r="BT498"/>
      <c r="BX498" s="66"/>
      <c r="CB498" s="66"/>
      <c r="CF498" s="66"/>
      <c r="CJ498" s="66"/>
      <c r="CN498" s="66"/>
      <c r="CR498" s="66"/>
      <c r="CV498" s="66"/>
      <c r="CZ498" s="66"/>
      <c r="DD498" s="66"/>
      <c r="DH498" s="66"/>
      <c r="DL498" s="66"/>
      <c r="DP498" s="66"/>
      <c r="DU498" s="66"/>
      <c r="DZ498" s="66"/>
      <c r="EE498" s="66"/>
      <c r="EJ498" s="66"/>
      <c r="EO498" s="66"/>
      <c r="ET498" s="66"/>
      <c r="EY498" s="66"/>
      <c r="FD498" s="66"/>
      <c r="FI498" s="66"/>
      <c r="FN498" s="66"/>
      <c r="FS498" s="66"/>
      <c r="FX498" s="66"/>
      <c r="GC498" s="66"/>
      <c r="GH498" s="66"/>
      <c r="GK498" s="8"/>
    </row>
    <row r="499" spans="4:193" x14ac:dyDescent="0.4">
      <c r="D499"/>
      <c r="H499"/>
      <c r="L499"/>
      <c r="P499" s="66"/>
      <c r="T499" s="66"/>
      <c r="X499"/>
      <c r="AB499"/>
      <c r="AF499"/>
      <c r="AJ499" s="66"/>
      <c r="AN499"/>
      <c r="AR499"/>
      <c r="AV499"/>
      <c r="AZ499"/>
      <c r="BD499"/>
      <c r="BH499"/>
      <c r="BL499"/>
      <c r="BP499"/>
      <c r="BT499"/>
      <c r="BX499" s="66"/>
      <c r="CB499" s="66"/>
      <c r="CF499" s="66"/>
      <c r="CJ499" s="66"/>
      <c r="CN499" s="66"/>
      <c r="CR499" s="66"/>
      <c r="CV499" s="66"/>
      <c r="CZ499" s="66"/>
      <c r="DD499" s="66"/>
      <c r="DH499" s="66"/>
      <c r="DL499" s="66"/>
      <c r="DP499" s="66"/>
      <c r="DU499" s="66"/>
      <c r="DZ499" s="66"/>
      <c r="EE499" s="66"/>
      <c r="EJ499" s="66"/>
      <c r="EO499" s="66"/>
      <c r="ET499" s="66"/>
      <c r="EY499" s="66"/>
      <c r="FD499" s="66"/>
      <c r="FI499" s="66"/>
      <c r="FN499" s="66"/>
      <c r="FS499" s="66"/>
      <c r="FX499" s="66"/>
      <c r="GC499" s="66"/>
      <c r="GH499" s="66"/>
      <c r="GK499" s="8"/>
    </row>
    <row r="500" spans="4:193" x14ac:dyDescent="0.4">
      <c r="D500"/>
      <c r="H500"/>
      <c r="L500"/>
      <c r="P500" s="66"/>
      <c r="T500" s="66"/>
      <c r="X500"/>
      <c r="AB500"/>
      <c r="AF500"/>
      <c r="AJ500" s="66"/>
      <c r="AN500"/>
      <c r="AR500"/>
      <c r="AV500"/>
      <c r="AZ500"/>
      <c r="BD500"/>
      <c r="BH500"/>
      <c r="BL500"/>
      <c r="BP500"/>
      <c r="BT500"/>
      <c r="BX500" s="66"/>
      <c r="CB500" s="66"/>
      <c r="CF500" s="66"/>
      <c r="CJ500" s="66"/>
      <c r="CN500" s="66"/>
      <c r="CR500" s="66"/>
      <c r="CV500" s="66"/>
      <c r="CZ500" s="66"/>
      <c r="DD500" s="66"/>
      <c r="DH500" s="66"/>
      <c r="DL500" s="66"/>
      <c r="DP500" s="66"/>
      <c r="DU500" s="66"/>
      <c r="DZ500" s="66"/>
      <c r="EE500" s="66"/>
      <c r="EJ500" s="66"/>
      <c r="EO500" s="66"/>
      <c r="ET500" s="66"/>
      <c r="EY500" s="66"/>
      <c r="FD500" s="66"/>
      <c r="FI500" s="66"/>
      <c r="FN500" s="66"/>
      <c r="FS500" s="66"/>
      <c r="FX500" s="66"/>
      <c r="GC500" s="66"/>
      <c r="GH500" s="66"/>
      <c r="GK500" s="8"/>
    </row>
    <row r="501" spans="4:193" x14ac:dyDescent="0.4">
      <c r="D501"/>
      <c r="H501"/>
      <c r="L501"/>
      <c r="P501" s="66"/>
      <c r="T501" s="66"/>
      <c r="X501"/>
      <c r="AB501"/>
      <c r="AF501"/>
      <c r="AJ501" s="66"/>
      <c r="AN501"/>
      <c r="AR501"/>
      <c r="AV501"/>
      <c r="AZ501"/>
      <c r="BD501"/>
      <c r="BH501"/>
      <c r="BL501"/>
      <c r="BP501"/>
      <c r="BT501"/>
      <c r="BX501" s="66"/>
      <c r="CB501" s="66"/>
      <c r="CF501" s="66"/>
      <c r="CJ501" s="66"/>
      <c r="CN501" s="66"/>
      <c r="CR501" s="66"/>
      <c r="CV501" s="66"/>
      <c r="CZ501" s="66"/>
      <c r="DD501" s="66"/>
      <c r="DH501" s="66"/>
      <c r="DL501" s="66"/>
      <c r="DP501" s="66"/>
      <c r="DU501" s="66"/>
      <c r="DZ501" s="66"/>
      <c r="EE501" s="66"/>
      <c r="EJ501" s="66"/>
      <c r="EO501" s="66"/>
      <c r="ET501" s="66"/>
      <c r="EY501" s="66"/>
      <c r="FD501" s="66"/>
      <c r="FI501" s="66"/>
      <c r="FN501" s="66"/>
      <c r="FS501" s="66"/>
      <c r="FX501" s="66"/>
      <c r="GC501" s="66"/>
      <c r="GH501" s="66"/>
      <c r="GK501" s="8"/>
    </row>
    <row r="502" spans="4:193" x14ac:dyDescent="0.4">
      <c r="D502"/>
      <c r="H502"/>
      <c r="L502"/>
      <c r="P502" s="66"/>
      <c r="T502" s="66"/>
      <c r="X502"/>
      <c r="AB502"/>
      <c r="AF502"/>
      <c r="AJ502" s="66"/>
      <c r="AN502"/>
      <c r="AR502"/>
      <c r="AV502"/>
      <c r="AZ502"/>
      <c r="BD502"/>
      <c r="BH502"/>
      <c r="BL502"/>
      <c r="BP502"/>
      <c r="BT502"/>
      <c r="BX502" s="66"/>
      <c r="CB502" s="66"/>
      <c r="CF502" s="66"/>
      <c r="CJ502" s="66"/>
      <c r="CN502" s="66"/>
      <c r="CR502" s="66"/>
      <c r="CV502" s="66"/>
      <c r="CZ502" s="66"/>
      <c r="DD502" s="66"/>
      <c r="DH502" s="66"/>
      <c r="DL502" s="66"/>
      <c r="DP502" s="66"/>
      <c r="DU502" s="66"/>
      <c r="DZ502" s="66"/>
      <c r="EE502" s="66"/>
      <c r="EJ502" s="66"/>
      <c r="EO502" s="66"/>
      <c r="ET502" s="66"/>
      <c r="EY502" s="66"/>
      <c r="FD502" s="66"/>
      <c r="FI502" s="66"/>
      <c r="FN502" s="66"/>
      <c r="FS502" s="66"/>
      <c r="FX502" s="66"/>
      <c r="GC502" s="66"/>
      <c r="GH502" s="66"/>
      <c r="GK502" s="8"/>
    </row>
    <row r="503" spans="4:193" x14ac:dyDescent="0.4">
      <c r="D503"/>
      <c r="H503"/>
      <c r="L503"/>
      <c r="P503" s="66"/>
      <c r="T503" s="66"/>
      <c r="X503"/>
      <c r="AB503"/>
      <c r="AF503"/>
      <c r="AJ503" s="66"/>
      <c r="AN503"/>
      <c r="AR503"/>
      <c r="AV503"/>
      <c r="AZ503"/>
      <c r="BD503"/>
      <c r="BH503"/>
      <c r="BL503"/>
      <c r="BP503"/>
      <c r="BT503"/>
      <c r="BX503" s="66"/>
      <c r="CB503" s="66"/>
      <c r="CF503" s="66"/>
      <c r="CJ503" s="66"/>
      <c r="CN503" s="66"/>
      <c r="CR503" s="66"/>
      <c r="CV503" s="66"/>
      <c r="CZ503" s="66"/>
      <c r="DD503" s="66"/>
      <c r="DH503" s="66"/>
      <c r="DL503" s="66"/>
      <c r="DP503" s="66"/>
      <c r="DU503" s="66"/>
      <c r="DZ503" s="66"/>
      <c r="EE503" s="66"/>
      <c r="EJ503" s="66"/>
      <c r="EO503" s="66"/>
      <c r="ET503" s="66"/>
      <c r="EY503" s="66"/>
      <c r="FD503" s="66"/>
      <c r="FI503" s="66"/>
      <c r="FN503" s="66"/>
      <c r="FS503" s="66"/>
      <c r="FX503" s="66"/>
      <c r="GC503" s="66"/>
      <c r="GH503" s="66"/>
      <c r="GK503" s="8"/>
    </row>
    <row r="504" spans="4:193" x14ac:dyDescent="0.4">
      <c r="D504"/>
      <c r="H504"/>
      <c r="L504"/>
      <c r="P504" s="66"/>
      <c r="T504" s="66"/>
      <c r="X504"/>
      <c r="AB504"/>
      <c r="AF504"/>
      <c r="AJ504" s="66"/>
      <c r="AN504"/>
      <c r="AR504"/>
      <c r="AV504"/>
      <c r="AZ504"/>
      <c r="BD504"/>
      <c r="BH504"/>
      <c r="BL504"/>
      <c r="BP504"/>
      <c r="BT504"/>
      <c r="BX504"/>
      <c r="CB504"/>
      <c r="CF504"/>
      <c r="CJ504"/>
      <c r="CN504"/>
      <c r="CR504"/>
      <c r="CV504"/>
      <c r="CZ504"/>
      <c r="DD504"/>
      <c r="DH504"/>
      <c r="DL504"/>
      <c r="DP504"/>
      <c r="DU504"/>
      <c r="DZ504"/>
      <c r="EE504"/>
      <c r="EJ504"/>
      <c r="EO504" s="66"/>
      <c r="ET504" s="66"/>
      <c r="EY504" s="66"/>
      <c r="FD504" s="66"/>
      <c r="FI504" s="66"/>
      <c r="FN504" s="66"/>
      <c r="FS504" s="66"/>
      <c r="FX504" s="66"/>
      <c r="GC504" s="66"/>
      <c r="GH504" s="66"/>
      <c r="GK504" s="8"/>
    </row>
    <row r="505" spans="4:193" x14ac:dyDescent="0.4">
      <c r="D505"/>
      <c r="H505"/>
      <c r="L505"/>
      <c r="P505" s="66"/>
      <c r="T505" s="66"/>
      <c r="X505"/>
      <c r="AB505"/>
      <c r="AF505"/>
      <c r="AJ505" s="66"/>
      <c r="AN505"/>
      <c r="AR505"/>
      <c r="AV505"/>
      <c r="AZ505"/>
      <c r="BD505"/>
      <c r="BH505"/>
      <c r="BL505"/>
      <c r="BP505"/>
      <c r="BT505"/>
      <c r="BX505"/>
      <c r="CB505"/>
      <c r="CF505"/>
      <c r="CJ505"/>
      <c r="CN505"/>
      <c r="CR505"/>
      <c r="CV505"/>
      <c r="CZ505"/>
      <c r="DD505"/>
      <c r="DH505"/>
      <c r="DL505"/>
      <c r="DP505"/>
      <c r="DU505"/>
      <c r="DZ505"/>
      <c r="EE505"/>
      <c r="EJ505"/>
      <c r="EO505"/>
      <c r="ET505" s="66"/>
      <c r="EY505" s="66"/>
      <c r="FD505" s="66"/>
      <c r="FI505" s="66"/>
      <c r="FN505" s="66"/>
      <c r="FS505" s="66"/>
      <c r="FX505" s="66"/>
      <c r="GC505" s="66"/>
      <c r="GH505" s="66"/>
      <c r="GK505" s="8"/>
    </row>
    <row r="506" spans="4:193" x14ac:dyDescent="0.4">
      <c r="D506"/>
      <c r="H506"/>
      <c r="L506"/>
      <c r="P506" s="66"/>
      <c r="T506" s="66"/>
      <c r="X506"/>
      <c r="AB506"/>
      <c r="AF506"/>
      <c r="AJ506" s="66"/>
      <c r="AN506"/>
      <c r="AR506"/>
      <c r="AV506"/>
      <c r="AZ506"/>
      <c r="BD506"/>
      <c r="BH506"/>
      <c r="BL506"/>
      <c r="BP506"/>
      <c r="BT506"/>
      <c r="BX506"/>
      <c r="CB506"/>
      <c r="CF506"/>
      <c r="CJ506"/>
      <c r="CN506"/>
      <c r="CR506"/>
      <c r="CV506"/>
      <c r="CZ506"/>
      <c r="DD506"/>
      <c r="DH506"/>
      <c r="DL506"/>
      <c r="DP506"/>
      <c r="DU506"/>
      <c r="DZ506"/>
      <c r="EE506"/>
      <c r="EJ506"/>
      <c r="EO506"/>
      <c r="ET506" s="66"/>
      <c r="EY506" s="66"/>
      <c r="FD506" s="66"/>
      <c r="FI506" s="66"/>
      <c r="FN506" s="66"/>
      <c r="FS506" s="66"/>
      <c r="FX506" s="66"/>
      <c r="GC506" s="66"/>
      <c r="GH506" s="66"/>
      <c r="GK506" s="8"/>
    </row>
    <row r="507" spans="4:193" x14ac:dyDescent="0.4">
      <c r="D507"/>
      <c r="H507"/>
      <c r="L507"/>
      <c r="P507" s="66"/>
      <c r="T507" s="66"/>
      <c r="X507"/>
      <c r="AB507"/>
      <c r="AF507"/>
      <c r="AJ507" s="66"/>
      <c r="AN507"/>
      <c r="AR507"/>
      <c r="AV507"/>
      <c r="AZ507"/>
      <c r="BD507"/>
      <c r="BH507"/>
      <c r="BL507"/>
      <c r="BP507"/>
      <c r="BT507"/>
      <c r="BX507"/>
      <c r="CB507"/>
      <c r="CF507"/>
      <c r="CJ507"/>
      <c r="CN507"/>
      <c r="CR507"/>
      <c r="CV507"/>
      <c r="CZ507"/>
      <c r="DD507"/>
      <c r="DH507"/>
      <c r="DL507"/>
      <c r="DP507"/>
      <c r="DU507"/>
      <c r="DZ507"/>
      <c r="EE507"/>
      <c r="EJ507"/>
      <c r="EO507"/>
      <c r="ET507"/>
      <c r="EY507"/>
      <c r="FD507"/>
      <c r="FI507"/>
      <c r="FN507"/>
      <c r="FS507"/>
      <c r="FX507"/>
      <c r="GC507"/>
      <c r="GH507"/>
      <c r="GK507" s="8"/>
    </row>
    <row r="508" spans="4:193" x14ac:dyDescent="0.4">
      <c r="D508"/>
      <c r="H508"/>
      <c r="L508"/>
      <c r="P508" s="66"/>
      <c r="T508" s="66"/>
      <c r="X508"/>
      <c r="AB508"/>
      <c r="AF508"/>
      <c r="AJ508" s="66"/>
      <c r="AN508"/>
      <c r="AR508"/>
      <c r="AV508"/>
      <c r="AZ508"/>
      <c r="BD508"/>
      <c r="BH508"/>
      <c r="BL508"/>
      <c r="BP508"/>
      <c r="BT508"/>
      <c r="BX508"/>
      <c r="CB508"/>
      <c r="CF508"/>
      <c r="CJ508"/>
      <c r="CN508"/>
      <c r="CR508"/>
      <c r="CV508"/>
      <c r="CZ508"/>
      <c r="DD508"/>
      <c r="DH508"/>
      <c r="DL508"/>
      <c r="DP508"/>
      <c r="DU508"/>
      <c r="DZ508"/>
      <c r="EE508"/>
      <c r="EJ508"/>
      <c r="EO508"/>
      <c r="ET508"/>
      <c r="EY508"/>
      <c r="FD508"/>
      <c r="FI508"/>
      <c r="FN508"/>
      <c r="FS508"/>
      <c r="FX508"/>
      <c r="GC508"/>
      <c r="GH508"/>
      <c r="GK508" s="8"/>
    </row>
    <row r="509" spans="4:193" x14ac:dyDescent="0.4">
      <c r="D509"/>
      <c r="H509"/>
      <c r="L509"/>
      <c r="P509" s="66"/>
      <c r="T509" s="66"/>
      <c r="X509"/>
      <c r="AB509"/>
      <c r="AF509"/>
      <c r="AJ509" s="66"/>
      <c r="AN509"/>
      <c r="AR509"/>
      <c r="AV509"/>
      <c r="AZ509"/>
      <c r="BD509"/>
      <c r="BH509"/>
      <c r="BL509"/>
      <c r="BP509"/>
      <c r="BT509"/>
      <c r="BX509"/>
      <c r="CB509"/>
      <c r="CF509"/>
      <c r="CJ509"/>
      <c r="CN509"/>
      <c r="CR509"/>
      <c r="CV509"/>
      <c r="CZ509"/>
      <c r="DD509"/>
      <c r="DH509"/>
      <c r="DL509"/>
      <c r="DP509"/>
      <c r="DU509"/>
      <c r="DZ509"/>
      <c r="EE509"/>
      <c r="EJ509"/>
      <c r="EO509"/>
      <c r="ET509"/>
      <c r="EY509"/>
      <c r="FD509"/>
      <c r="FI509"/>
      <c r="FN509"/>
      <c r="FS509"/>
      <c r="FX509"/>
      <c r="GC509"/>
      <c r="GH509"/>
      <c r="GK509" s="8"/>
    </row>
    <row r="510" spans="4:193" x14ac:dyDescent="0.4">
      <c r="D510"/>
      <c r="H510"/>
      <c r="L510"/>
      <c r="P510" s="66"/>
      <c r="T510" s="66"/>
      <c r="X510"/>
      <c r="AB510"/>
      <c r="AF510"/>
      <c r="AJ510" s="66"/>
      <c r="AN510"/>
      <c r="AR510"/>
      <c r="AV510"/>
      <c r="AZ510"/>
      <c r="BD510"/>
      <c r="BH510"/>
      <c r="BL510"/>
      <c r="BP510"/>
      <c r="BT510"/>
      <c r="BX510"/>
      <c r="CB510"/>
      <c r="CF510"/>
      <c r="CJ510"/>
      <c r="CN510"/>
      <c r="CR510"/>
      <c r="CV510"/>
      <c r="CZ510"/>
      <c r="DD510"/>
      <c r="DH510"/>
      <c r="DL510"/>
      <c r="DP510"/>
      <c r="DU510"/>
      <c r="DZ510"/>
      <c r="EE510"/>
      <c r="EJ510"/>
      <c r="EO510"/>
      <c r="ET510"/>
      <c r="EY510"/>
      <c r="FD510"/>
      <c r="FI510"/>
      <c r="FN510"/>
      <c r="FS510"/>
      <c r="FX510"/>
      <c r="GC510"/>
      <c r="GH510"/>
      <c r="GK510" s="8"/>
    </row>
    <row r="511" spans="4:193" x14ac:dyDescent="0.4">
      <c r="D511"/>
      <c r="H511"/>
      <c r="L511"/>
      <c r="P511" s="66"/>
      <c r="T511" s="66"/>
      <c r="X511"/>
      <c r="AB511"/>
      <c r="AF511"/>
      <c r="AJ511" s="66"/>
      <c r="AN511"/>
      <c r="AR511"/>
      <c r="AV511"/>
      <c r="AZ511"/>
      <c r="BD511"/>
      <c r="BH511"/>
      <c r="BL511"/>
      <c r="BP511"/>
      <c r="BT511"/>
      <c r="BX511"/>
      <c r="CB511"/>
      <c r="CF511"/>
      <c r="CJ511"/>
      <c r="CN511"/>
      <c r="CR511"/>
      <c r="CV511"/>
      <c r="CZ511"/>
      <c r="DD511"/>
      <c r="DH511"/>
      <c r="DL511"/>
      <c r="DP511"/>
      <c r="DU511"/>
      <c r="DZ511"/>
      <c r="EE511"/>
      <c r="EJ511"/>
      <c r="EO511"/>
      <c r="ET511"/>
      <c r="EY511"/>
      <c r="FD511"/>
      <c r="FI511"/>
      <c r="FN511"/>
      <c r="FS511"/>
      <c r="FX511"/>
      <c r="GC511"/>
      <c r="GH511"/>
      <c r="GK511" s="8"/>
    </row>
    <row r="512" spans="4:193" x14ac:dyDescent="0.4">
      <c r="D512"/>
      <c r="H512"/>
      <c r="L512"/>
      <c r="P512" s="66"/>
      <c r="T512" s="66"/>
      <c r="X512"/>
      <c r="AB512"/>
      <c r="AF512"/>
      <c r="AJ512" s="66"/>
      <c r="AN512"/>
      <c r="AR512"/>
      <c r="AV512"/>
      <c r="AZ512"/>
      <c r="BD512"/>
      <c r="BH512"/>
      <c r="BL512"/>
      <c r="BP512"/>
      <c r="BT512"/>
      <c r="BX512"/>
      <c r="CB512"/>
      <c r="CF512"/>
      <c r="CJ512"/>
      <c r="CN512"/>
      <c r="CR512"/>
      <c r="CV512"/>
      <c r="CZ512"/>
      <c r="DD512"/>
      <c r="DH512"/>
      <c r="DL512"/>
      <c r="DP512"/>
      <c r="DU512"/>
      <c r="DZ512"/>
      <c r="EE512"/>
      <c r="EJ512"/>
      <c r="EO512"/>
      <c r="ET512"/>
      <c r="EY512"/>
      <c r="FD512"/>
      <c r="FI512"/>
      <c r="FN512"/>
      <c r="FS512"/>
      <c r="FX512"/>
      <c r="GC512"/>
      <c r="GH512"/>
      <c r="GK512" s="8"/>
    </row>
    <row r="513" spans="4:193" x14ac:dyDescent="0.4">
      <c r="D513"/>
      <c r="H513"/>
      <c r="L513"/>
      <c r="P513" s="66"/>
      <c r="T513" s="66"/>
      <c r="X513"/>
      <c r="AB513"/>
      <c r="AF513"/>
      <c r="AJ513" s="66"/>
      <c r="AN513"/>
      <c r="AR513"/>
      <c r="AV513"/>
      <c r="AZ513"/>
      <c r="BD513"/>
      <c r="BH513"/>
      <c r="BL513"/>
      <c r="BP513"/>
      <c r="BT513"/>
      <c r="BX513"/>
      <c r="CB513"/>
      <c r="CF513"/>
      <c r="CJ513"/>
      <c r="CN513"/>
      <c r="CR513"/>
      <c r="CV513"/>
      <c r="CZ513"/>
      <c r="DD513"/>
      <c r="DH513"/>
      <c r="DL513"/>
      <c r="DP513"/>
      <c r="DU513"/>
      <c r="DZ513"/>
      <c r="EE513"/>
      <c r="EJ513"/>
      <c r="EO513"/>
      <c r="ET513"/>
      <c r="EY513"/>
      <c r="FD513"/>
      <c r="FI513"/>
      <c r="FN513"/>
      <c r="FS513"/>
      <c r="FX513"/>
      <c r="GC513"/>
      <c r="GH513"/>
      <c r="GK513" s="8"/>
    </row>
    <row r="514" spans="4:193" x14ac:dyDescent="0.4">
      <c r="D514"/>
      <c r="H514"/>
      <c r="L514"/>
      <c r="P514" s="66"/>
      <c r="T514" s="66"/>
      <c r="X514"/>
      <c r="AB514"/>
      <c r="AF514"/>
      <c r="AJ514" s="66"/>
      <c r="AN514"/>
      <c r="AR514"/>
      <c r="AV514"/>
      <c r="AZ514"/>
      <c r="BD514"/>
      <c r="BH514"/>
      <c r="BL514"/>
      <c r="BP514"/>
      <c r="BT514"/>
      <c r="BX514"/>
      <c r="CB514"/>
      <c r="CF514"/>
      <c r="CJ514"/>
      <c r="CN514"/>
      <c r="CR514"/>
      <c r="CV514"/>
      <c r="CZ514"/>
      <c r="DD514"/>
      <c r="DH514"/>
      <c r="DL514"/>
      <c r="DP514"/>
      <c r="DU514"/>
      <c r="DZ514"/>
      <c r="EE514"/>
      <c r="EJ514"/>
      <c r="EO514"/>
      <c r="ET514"/>
      <c r="EY514"/>
      <c r="FD514"/>
      <c r="FI514"/>
      <c r="FN514"/>
      <c r="FS514"/>
      <c r="FX514"/>
      <c r="GC514"/>
      <c r="GH514"/>
      <c r="GK514" s="8"/>
    </row>
    <row r="515" spans="4:193" x14ac:dyDescent="0.4">
      <c r="D515"/>
      <c r="H515"/>
      <c r="L515"/>
      <c r="P515" s="66"/>
      <c r="T515" s="66"/>
      <c r="X515"/>
      <c r="AB515"/>
      <c r="AF515"/>
      <c r="AJ515" s="66"/>
      <c r="AN515"/>
      <c r="AR515"/>
      <c r="AV515"/>
      <c r="AZ515"/>
      <c r="BD515"/>
      <c r="BH515"/>
      <c r="BL515"/>
      <c r="BP515"/>
      <c r="BT515"/>
      <c r="BX515"/>
      <c r="CB515"/>
      <c r="CF515"/>
      <c r="CJ515"/>
      <c r="CN515"/>
      <c r="CR515"/>
      <c r="CV515"/>
      <c r="CZ515"/>
      <c r="DD515"/>
      <c r="DH515"/>
      <c r="DL515"/>
      <c r="DP515"/>
      <c r="DU515"/>
      <c r="DZ515"/>
      <c r="EE515"/>
      <c r="EJ515"/>
      <c r="EO515"/>
      <c r="ET515"/>
      <c r="EY515"/>
      <c r="FD515"/>
      <c r="FI515"/>
      <c r="FN515"/>
      <c r="FS515"/>
      <c r="FX515"/>
      <c r="GC515"/>
      <c r="GH515"/>
      <c r="GK515" s="8"/>
    </row>
    <row r="516" spans="4:193" x14ac:dyDescent="0.4">
      <c r="D516"/>
      <c r="H516"/>
      <c r="L516"/>
      <c r="P516" s="66"/>
      <c r="T516" s="66"/>
      <c r="X516"/>
      <c r="AB516"/>
      <c r="AF516"/>
      <c r="AJ516" s="66"/>
      <c r="AN516"/>
      <c r="AR516"/>
      <c r="AV516"/>
      <c r="AZ516"/>
      <c r="BD516"/>
      <c r="BH516"/>
      <c r="BL516"/>
      <c r="BP516"/>
      <c r="BT516"/>
      <c r="BX516"/>
      <c r="CB516"/>
      <c r="CF516"/>
      <c r="CJ516"/>
      <c r="CN516"/>
      <c r="CR516"/>
      <c r="CV516"/>
      <c r="CZ516"/>
      <c r="DD516"/>
      <c r="DH516"/>
      <c r="DL516"/>
      <c r="DP516"/>
      <c r="DU516"/>
      <c r="DZ516"/>
      <c r="EE516"/>
      <c r="EJ516"/>
      <c r="EO516"/>
      <c r="ET516"/>
      <c r="EY516"/>
      <c r="FD516"/>
      <c r="FI516"/>
      <c r="FN516"/>
      <c r="FS516"/>
      <c r="FX516"/>
      <c r="GC516"/>
      <c r="GH516"/>
      <c r="GK516" s="8"/>
    </row>
    <row r="517" spans="4:193" x14ac:dyDescent="0.4">
      <c r="D517"/>
      <c r="H517"/>
      <c r="L517"/>
      <c r="P517" s="66"/>
      <c r="T517" s="66"/>
      <c r="X517"/>
      <c r="AB517"/>
      <c r="AF517"/>
      <c r="AJ517" s="66"/>
      <c r="AN517"/>
      <c r="AR517"/>
      <c r="AV517"/>
      <c r="AZ517"/>
      <c r="BD517"/>
      <c r="BH517"/>
      <c r="BL517"/>
      <c r="BP517"/>
      <c r="BT517"/>
      <c r="BX517"/>
      <c r="CB517"/>
      <c r="CF517"/>
      <c r="CJ517"/>
      <c r="CN517"/>
      <c r="CR517"/>
      <c r="CV517"/>
      <c r="CZ517"/>
      <c r="DD517"/>
      <c r="DH517"/>
      <c r="DL517"/>
      <c r="DP517"/>
      <c r="DU517"/>
      <c r="DZ517"/>
      <c r="EE517"/>
      <c r="EJ517"/>
      <c r="EO517"/>
      <c r="ET517"/>
      <c r="EY517"/>
      <c r="FD517"/>
      <c r="FI517"/>
      <c r="FN517"/>
      <c r="FS517"/>
      <c r="FX517"/>
      <c r="GC517"/>
      <c r="GH517"/>
      <c r="GK517" s="8"/>
    </row>
    <row r="518" spans="4:193" x14ac:dyDescent="0.4">
      <c r="D518"/>
      <c r="H518"/>
      <c r="L518"/>
      <c r="P518" s="66"/>
      <c r="T518" s="66"/>
      <c r="X518"/>
      <c r="AB518"/>
      <c r="AF518"/>
      <c r="AJ518" s="66"/>
      <c r="AN518"/>
      <c r="AR518"/>
      <c r="AV518"/>
      <c r="AZ518"/>
      <c r="BD518"/>
      <c r="BH518"/>
      <c r="BL518"/>
      <c r="BP518"/>
      <c r="BT518"/>
      <c r="BX518"/>
      <c r="CB518"/>
      <c r="CF518"/>
      <c r="CJ518"/>
      <c r="CN518"/>
      <c r="CR518"/>
      <c r="CV518"/>
      <c r="CZ518"/>
      <c r="DD518"/>
      <c r="DH518"/>
      <c r="DL518"/>
      <c r="DP518"/>
      <c r="DU518"/>
      <c r="DZ518"/>
      <c r="EE518"/>
      <c r="EJ518"/>
      <c r="EO518"/>
      <c r="ET518"/>
      <c r="EY518"/>
      <c r="FD518"/>
      <c r="FI518"/>
      <c r="FN518"/>
      <c r="FS518"/>
      <c r="FX518"/>
      <c r="GC518"/>
      <c r="GH518"/>
      <c r="GK518" s="8"/>
    </row>
    <row r="519" spans="4:193" x14ac:dyDescent="0.4">
      <c r="D519"/>
      <c r="H519"/>
      <c r="L519"/>
      <c r="P519" s="66"/>
      <c r="T519" s="66"/>
      <c r="X519"/>
      <c r="AB519"/>
      <c r="AF519"/>
      <c r="AJ519" s="66"/>
      <c r="AN519"/>
      <c r="AR519"/>
      <c r="AV519"/>
      <c r="AZ519"/>
      <c r="BD519"/>
      <c r="BH519"/>
      <c r="BL519"/>
      <c r="BP519"/>
      <c r="BT519"/>
      <c r="BX519"/>
      <c r="CB519"/>
      <c r="CF519"/>
      <c r="CJ519"/>
      <c r="CN519"/>
      <c r="CR519"/>
      <c r="CV519"/>
      <c r="CZ519"/>
      <c r="DD519"/>
      <c r="DH519"/>
      <c r="DL519"/>
      <c r="DP519"/>
      <c r="DU519"/>
      <c r="DZ519"/>
      <c r="EE519"/>
      <c r="EJ519"/>
      <c r="EO519"/>
      <c r="ET519"/>
      <c r="EY519"/>
      <c r="FD519"/>
      <c r="FI519"/>
      <c r="FN519"/>
      <c r="FS519"/>
      <c r="FX519"/>
      <c r="GC519"/>
      <c r="GH519"/>
      <c r="GK519" s="8"/>
    </row>
    <row r="520" spans="4:193" x14ac:dyDescent="0.4">
      <c r="D520"/>
      <c r="H520"/>
      <c r="L520"/>
      <c r="P520" s="66"/>
      <c r="T520" s="66"/>
      <c r="X520"/>
      <c r="AB520"/>
      <c r="AF520"/>
      <c r="AJ520" s="66"/>
      <c r="AN520"/>
      <c r="AR520"/>
      <c r="AV520"/>
      <c r="AZ520"/>
      <c r="BD520"/>
      <c r="BH520"/>
      <c r="BL520"/>
      <c r="BP520"/>
      <c r="BT520"/>
      <c r="BX520"/>
      <c r="CB520"/>
      <c r="CF520"/>
      <c r="CJ520"/>
      <c r="CN520"/>
      <c r="CR520"/>
      <c r="CV520"/>
      <c r="CZ520"/>
      <c r="DD520"/>
      <c r="DH520"/>
      <c r="DL520"/>
      <c r="DP520"/>
      <c r="DU520"/>
      <c r="DZ520"/>
      <c r="EE520"/>
      <c r="EJ520"/>
      <c r="EO520"/>
      <c r="ET520"/>
      <c r="EY520"/>
      <c r="FD520"/>
      <c r="FI520"/>
      <c r="FN520"/>
      <c r="FS520"/>
      <c r="FX520"/>
      <c r="GC520"/>
      <c r="GH520"/>
      <c r="GK520" s="8"/>
    </row>
    <row r="521" spans="4:193" x14ac:dyDescent="0.4">
      <c r="D521"/>
      <c r="H521"/>
      <c r="L521"/>
      <c r="P521" s="66"/>
      <c r="T521" s="66"/>
      <c r="X521"/>
      <c r="AB521"/>
      <c r="AF521"/>
      <c r="AJ521" s="66"/>
      <c r="AN521"/>
      <c r="AR521"/>
      <c r="AV521"/>
      <c r="AZ521"/>
      <c r="BD521"/>
      <c r="BH521"/>
      <c r="BL521"/>
      <c r="BP521"/>
      <c r="BT521"/>
      <c r="BX521"/>
      <c r="CB521"/>
      <c r="CF521"/>
      <c r="CJ521"/>
      <c r="CN521"/>
      <c r="CR521"/>
      <c r="CV521"/>
      <c r="CZ521"/>
      <c r="DD521"/>
      <c r="DH521"/>
      <c r="DL521"/>
      <c r="DP521"/>
      <c r="DU521"/>
      <c r="DZ521"/>
      <c r="EE521"/>
      <c r="EJ521"/>
      <c r="EO521"/>
      <c r="ET521"/>
      <c r="EY521"/>
      <c r="FD521"/>
      <c r="FI521"/>
      <c r="FN521"/>
      <c r="FS521"/>
      <c r="FX521"/>
      <c r="GC521"/>
      <c r="GH521"/>
      <c r="GK521" s="8"/>
    </row>
    <row r="522" spans="4:193" x14ac:dyDescent="0.4">
      <c r="D522"/>
      <c r="H522"/>
      <c r="L522"/>
      <c r="P522" s="66"/>
      <c r="T522" s="66"/>
      <c r="X522"/>
      <c r="AB522"/>
      <c r="AF522"/>
      <c r="AJ522" s="66"/>
      <c r="AN522"/>
      <c r="AR522"/>
      <c r="AV522"/>
      <c r="AZ522"/>
      <c r="BD522"/>
      <c r="BH522"/>
      <c r="BL522"/>
      <c r="BP522"/>
      <c r="BT522"/>
      <c r="BX522"/>
      <c r="CB522"/>
      <c r="CF522"/>
      <c r="CJ522"/>
      <c r="CN522"/>
      <c r="CR522"/>
      <c r="CV522"/>
      <c r="CZ522"/>
      <c r="DD522"/>
      <c r="DH522"/>
      <c r="DL522"/>
      <c r="DP522"/>
      <c r="DU522"/>
      <c r="DZ522"/>
      <c r="EE522"/>
      <c r="EJ522"/>
      <c r="EO522"/>
      <c r="ET522"/>
      <c r="EY522"/>
      <c r="FD522"/>
      <c r="FI522"/>
      <c r="FN522"/>
      <c r="FS522"/>
      <c r="FX522"/>
      <c r="GC522"/>
      <c r="GH522"/>
      <c r="GK522" s="8"/>
    </row>
    <row r="523" spans="4:193" x14ac:dyDescent="0.4">
      <c r="D523"/>
      <c r="H523"/>
      <c r="L523"/>
      <c r="P523" s="66"/>
      <c r="T523" s="66"/>
      <c r="X523"/>
      <c r="AB523"/>
      <c r="AF523"/>
      <c r="AJ523" s="66"/>
      <c r="AN523"/>
      <c r="AR523"/>
      <c r="AV523"/>
      <c r="AZ523"/>
      <c r="BD523"/>
      <c r="BH523"/>
      <c r="BL523"/>
      <c r="BP523"/>
      <c r="BT523"/>
      <c r="BX523"/>
      <c r="CB523"/>
      <c r="CF523"/>
      <c r="CJ523"/>
      <c r="CN523"/>
      <c r="CR523"/>
      <c r="CV523"/>
      <c r="CZ523"/>
      <c r="DD523"/>
      <c r="DH523"/>
      <c r="DL523"/>
      <c r="DP523"/>
      <c r="DU523"/>
      <c r="DZ523"/>
      <c r="EE523"/>
      <c r="EJ523"/>
      <c r="EO523"/>
      <c r="ET523"/>
      <c r="EY523"/>
      <c r="FD523"/>
      <c r="FI523"/>
      <c r="FN523"/>
      <c r="FS523"/>
      <c r="FX523"/>
      <c r="GC523"/>
      <c r="GH523"/>
      <c r="GK523" s="8"/>
    </row>
    <row r="524" spans="4:193" x14ac:dyDescent="0.4">
      <c r="D524"/>
      <c r="H524"/>
      <c r="L524"/>
      <c r="P524" s="66"/>
      <c r="T524" s="66"/>
      <c r="X524"/>
      <c r="AB524"/>
      <c r="AF524"/>
      <c r="AJ524" s="66"/>
      <c r="AN524"/>
      <c r="AR524"/>
      <c r="AV524"/>
      <c r="AZ524"/>
      <c r="BD524"/>
      <c r="BH524"/>
      <c r="BL524"/>
      <c r="BP524"/>
      <c r="BT524"/>
      <c r="BX524"/>
      <c r="CB524"/>
      <c r="CF524"/>
      <c r="CJ524"/>
      <c r="CN524"/>
      <c r="CR524"/>
      <c r="CV524"/>
      <c r="CZ524"/>
      <c r="DD524"/>
      <c r="DH524"/>
      <c r="DL524"/>
      <c r="DP524"/>
      <c r="DU524"/>
      <c r="DZ524"/>
      <c r="EE524"/>
      <c r="EJ524"/>
      <c r="EO524"/>
      <c r="ET524"/>
      <c r="EY524"/>
      <c r="FD524"/>
      <c r="FI524"/>
      <c r="FN524"/>
      <c r="FS524"/>
      <c r="FX524"/>
      <c r="GC524"/>
      <c r="GH524"/>
      <c r="GK524" s="8"/>
    </row>
    <row r="525" spans="4:193" x14ac:dyDescent="0.4">
      <c r="D525"/>
      <c r="H525"/>
      <c r="L525"/>
      <c r="P525" s="66"/>
      <c r="T525" s="66"/>
      <c r="X525"/>
      <c r="AB525"/>
      <c r="AF525"/>
      <c r="AJ525" s="66"/>
      <c r="AN525"/>
      <c r="AR525"/>
      <c r="AV525"/>
      <c r="AZ525"/>
      <c r="BD525"/>
      <c r="BH525"/>
      <c r="BL525"/>
      <c r="BP525"/>
      <c r="BT525"/>
      <c r="BX525"/>
      <c r="CB525"/>
      <c r="CF525"/>
      <c r="CJ525"/>
      <c r="CN525"/>
      <c r="CR525"/>
      <c r="CV525"/>
      <c r="CZ525"/>
      <c r="DD525"/>
      <c r="DH525"/>
      <c r="DL525"/>
      <c r="DP525"/>
      <c r="DU525"/>
      <c r="DZ525"/>
      <c r="EE525"/>
      <c r="EJ525"/>
      <c r="EO525"/>
      <c r="ET525"/>
      <c r="EY525"/>
      <c r="FD525"/>
      <c r="FI525"/>
      <c r="FN525"/>
      <c r="FS525"/>
      <c r="FX525"/>
      <c r="GC525"/>
      <c r="GH525"/>
      <c r="GK525" s="8"/>
    </row>
    <row r="526" spans="4:193" x14ac:dyDescent="0.4">
      <c r="D526"/>
      <c r="H526"/>
      <c r="L526"/>
      <c r="P526" s="66"/>
      <c r="T526" s="66"/>
      <c r="X526"/>
      <c r="AB526"/>
      <c r="AF526"/>
      <c r="AJ526" s="66"/>
      <c r="AN526"/>
      <c r="AR526"/>
      <c r="AV526"/>
      <c r="AZ526"/>
      <c r="BD526"/>
      <c r="BH526"/>
      <c r="BL526"/>
      <c r="BP526"/>
      <c r="BT526"/>
      <c r="BX526"/>
      <c r="CB526"/>
      <c r="CF526"/>
      <c r="CJ526"/>
      <c r="CN526"/>
      <c r="CR526"/>
      <c r="CV526"/>
      <c r="CZ526"/>
      <c r="DD526"/>
      <c r="DH526"/>
      <c r="DL526"/>
      <c r="DP526"/>
      <c r="DU526"/>
      <c r="DZ526"/>
      <c r="EE526"/>
      <c r="EJ526"/>
      <c r="EO526"/>
      <c r="ET526"/>
      <c r="EY526"/>
      <c r="FD526"/>
      <c r="FI526"/>
      <c r="FN526"/>
      <c r="FS526"/>
      <c r="FX526"/>
      <c r="GC526"/>
      <c r="GH526"/>
      <c r="GK526" s="8"/>
    </row>
    <row r="527" spans="4:193" x14ac:dyDescent="0.4">
      <c r="D527"/>
      <c r="H527"/>
      <c r="L527"/>
      <c r="P527" s="66"/>
      <c r="T527" s="66"/>
      <c r="X527"/>
      <c r="AB527"/>
      <c r="AF527"/>
      <c r="AJ527" s="66"/>
      <c r="AN527"/>
      <c r="AR527"/>
      <c r="AV527"/>
      <c r="AZ527"/>
      <c r="BD527"/>
      <c r="BH527"/>
      <c r="BL527"/>
      <c r="BP527"/>
      <c r="BT527"/>
      <c r="BX527"/>
      <c r="CB527"/>
      <c r="CF527"/>
      <c r="CJ527"/>
      <c r="CN527"/>
      <c r="CR527"/>
      <c r="CV527"/>
      <c r="CZ527"/>
      <c r="DD527"/>
      <c r="DH527"/>
      <c r="DL527"/>
      <c r="DP527"/>
      <c r="DU527"/>
      <c r="DZ527"/>
      <c r="EE527"/>
      <c r="EJ527"/>
      <c r="EO527"/>
      <c r="ET527"/>
      <c r="EY527"/>
      <c r="FD527"/>
      <c r="FI527"/>
      <c r="FN527"/>
      <c r="FS527"/>
      <c r="FX527"/>
      <c r="GC527"/>
      <c r="GH527"/>
      <c r="GK527" s="8"/>
    </row>
    <row r="528" spans="4:193" x14ac:dyDescent="0.4">
      <c r="D528"/>
      <c r="H528"/>
      <c r="L528"/>
      <c r="P528" s="66"/>
      <c r="T528" s="66"/>
      <c r="X528"/>
      <c r="AB528"/>
      <c r="AF528"/>
      <c r="AJ528" s="66"/>
      <c r="AN528"/>
      <c r="AR528"/>
      <c r="AV528"/>
      <c r="AZ528"/>
      <c r="BD528"/>
      <c r="BH528"/>
      <c r="BL528"/>
      <c r="BP528"/>
      <c r="BT528"/>
      <c r="BX528"/>
      <c r="CB528"/>
      <c r="CF528"/>
      <c r="CJ528"/>
      <c r="CN528"/>
      <c r="CR528"/>
      <c r="CV528"/>
      <c r="CZ528"/>
      <c r="DD528"/>
      <c r="DH528"/>
      <c r="DL528"/>
      <c r="DP528"/>
      <c r="DU528"/>
      <c r="DZ528"/>
      <c r="EE528"/>
      <c r="EJ528"/>
      <c r="EO528"/>
      <c r="ET528"/>
      <c r="EY528"/>
      <c r="FD528"/>
      <c r="FI528"/>
      <c r="FN528"/>
      <c r="FS528"/>
      <c r="FX528"/>
      <c r="GC528"/>
      <c r="GH528"/>
      <c r="GK528" s="8"/>
    </row>
    <row r="529" spans="4:193" x14ac:dyDescent="0.4">
      <c r="D529"/>
      <c r="H529"/>
      <c r="L529"/>
      <c r="P529" s="66"/>
      <c r="T529" s="66"/>
      <c r="X529"/>
      <c r="AB529"/>
      <c r="AF529"/>
      <c r="AJ529" s="66"/>
      <c r="AN529"/>
      <c r="AR529"/>
      <c r="AV529"/>
      <c r="AZ529"/>
      <c r="BD529"/>
      <c r="BH529"/>
      <c r="BL529"/>
      <c r="BP529"/>
      <c r="BT529"/>
      <c r="BX529"/>
      <c r="CB529"/>
      <c r="CF529"/>
      <c r="CJ529"/>
      <c r="CN529"/>
      <c r="CR529"/>
      <c r="CV529"/>
      <c r="CZ529"/>
      <c r="DD529"/>
      <c r="DH529"/>
      <c r="DL529"/>
      <c r="DP529"/>
      <c r="DU529"/>
      <c r="DZ529"/>
      <c r="EE529"/>
      <c r="EJ529"/>
      <c r="EO529"/>
      <c r="ET529"/>
      <c r="EY529"/>
      <c r="FD529"/>
      <c r="FI529"/>
      <c r="FN529"/>
      <c r="FS529"/>
      <c r="FX529"/>
      <c r="GC529"/>
      <c r="GH529"/>
      <c r="GK529" s="8"/>
    </row>
    <row r="530" spans="4:193" x14ac:dyDescent="0.4">
      <c r="D530"/>
      <c r="H530"/>
      <c r="L530"/>
      <c r="P530" s="66"/>
      <c r="T530" s="66"/>
      <c r="X530"/>
      <c r="AB530"/>
      <c r="AF530"/>
      <c r="AJ530" s="66"/>
      <c r="AN530"/>
      <c r="AR530"/>
      <c r="AV530"/>
      <c r="AZ530"/>
      <c r="BD530"/>
      <c r="BH530"/>
      <c r="BL530"/>
      <c r="BP530"/>
      <c r="BT530"/>
      <c r="BX530"/>
      <c r="CB530"/>
      <c r="CF530"/>
      <c r="CJ530"/>
      <c r="CN530"/>
      <c r="CR530"/>
      <c r="CV530"/>
      <c r="CZ530"/>
      <c r="DD530"/>
      <c r="DH530"/>
      <c r="DL530"/>
      <c r="DP530"/>
      <c r="DU530"/>
      <c r="DZ530"/>
      <c r="EE530"/>
      <c r="EJ530"/>
      <c r="EO530"/>
      <c r="ET530"/>
      <c r="EY530"/>
      <c r="FD530"/>
      <c r="FI530"/>
      <c r="FN530"/>
      <c r="FS530"/>
      <c r="FX530"/>
      <c r="GC530"/>
      <c r="GH530"/>
      <c r="GK530" s="8"/>
    </row>
    <row r="531" spans="4:193" x14ac:dyDescent="0.4">
      <c r="D531"/>
      <c r="H531"/>
      <c r="L531"/>
      <c r="P531" s="66"/>
      <c r="T531" s="66"/>
      <c r="X531"/>
      <c r="AB531"/>
      <c r="AF531"/>
      <c r="AJ531" s="66"/>
      <c r="AN531"/>
      <c r="AR531"/>
      <c r="AV531"/>
      <c r="AZ531"/>
      <c r="BD531"/>
      <c r="BH531"/>
      <c r="BL531"/>
      <c r="BP531"/>
      <c r="BT531"/>
      <c r="BX531"/>
      <c r="CB531"/>
      <c r="CF531"/>
      <c r="CJ531"/>
      <c r="CN531"/>
      <c r="CR531"/>
      <c r="CV531"/>
      <c r="CZ531"/>
      <c r="DD531"/>
      <c r="DH531"/>
      <c r="DL531"/>
      <c r="DP531"/>
      <c r="DU531"/>
      <c r="DZ531"/>
      <c r="EE531"/>
      <c r="EJ531"/>
      <c r="EO531"/>
      <c r="ET531"/>
      <c r="EY531"/>
      <c r="FD531"/>
      <c r="FI531"/>
      <c r="FN531"/>
      <c r="FS531"/>
      <c r="FX531"/>
      <c r="GC531"/>
      <c r="GH531"/>
      <c r="GK531" s="8"/>
    </row>
    <row r="532" spans="4:193" x14ac:dyDescent="0.4">
      <c r="D532"/>
      <c r="H532"/>
      <c r="L532"/>
      <c r="P532" s="66"/>
      <c r="T532" s="66"/>
      <c r="X532"/>
      <c r="AB532"/>
      <c r="AF532"/>
      <c r="AJ532" s="66"/>
      <c r="AN532"/>
      <c r="AR532"/>
      <c r="AV532"/>
      <c r="AZ532"/>
      <c r="BD532"/>
      <c r="BH532"/>
      <c r="BL532"/>
      <c r="BP532"/>
      <c r="BT532"/>
      <c r="BX532"/>
      <c r="CB532"/>
      <c r="CF532"/>
      <c r="CJ532"/>
      <c r="CN532"/>
      <c r="CR532"/>
      <c r="CV532"/>
      <c r="CZ532"/>
      <c r="DD532"/>
      <c r="DH532"/>
      <c r="DL532"/>
      <c r="DP532"/>
      <c r="DU532"/>
      <c r="DZ532"/>
      <c r="EE532"/>
      <c r="EJ532"/>
      <c r="EO532"/>
      <c r="ET532"/>
      <c r="EY532"/>
      <c r="FD532"/>
      <c r="FI532"/>
      <c r="FN532"/>
      <c r="FS532"/>
      <c r="FX532"/>
      <c r="GC532"/>
      <c r="GH532"/>
      <c r="GK532" s="8"/>
    </row>
    <row r="533" spans="4:193" x14ac:dyDescent="0.4">
      <c r="D533"/>
      <c r="H533"/>
      <c r="L533"/>
      <c r="P533" s="66"/>
      <c r="T533" s="66"/>
      <c r="X533"/>
      <c r="AB533"/>
      <c r="AF533"/>
      <c r="AJ533" s="66"/>
      <c r="AN533"/>
      <c r="AR533"/>
      <c r="AV533"/>
      <c r="AZ533"/>
      <c r="BD533"/>
      <c r="BH533"/>
      <c r="BL533"/>
      <c r="BP533"/>
      <c r="BT533"/>
      <c r="BX533"/>
      <c r="CB533"/>
      <c r="CF533"/>
      <c r="CJ533"/>
      <c r="CN533"/>
      <c r="CR533"/>
      <c r="CV533"/>
      <c r="CZ533"/>
      <c r="DD533"/>
      <c r="DH533"/>
      <c r="DL533"/>
      <c r="DP533"/>
      <c r="DU533"/>
      <c r="DZ533"/>
      <c r="EE533"/>
      <c r="EJ533"/>
      <c r="EO533"/>
      <c r="ET533"/>
      <c r="EY533"/>
      <c r="FD533"/>
      <c r="FI533"/>
      <c r="FN533"/>
      <c r="FS533"/>
      <c r="FX533"/>
      <c r="GC533"/>
      <c r="GH533"/>
      <c r="GK533" s="8"/>
    </row>
    <row r="534" spans="4:193" x14ac:dyDescent="0.4">
      <c r="D534"/>
      <c r="H534"/>
      <c r="L534"/>
      <c r="P534" s="66"/>
      <c r="T534" s="66"/>
      <c r="X534"/>
      <c r="AB534"/>
      <c r="AF534"/>
      <c r="AJ534" s="66"/>
      <c r="AN534"/>
      <c r="AR534"/>
      <c r="AV534"/>
      <c r="AZ534"/>
      <c r="BD534"/>
      <c r="BH534"/>
      <c r="BL534"/>
      <c r="BP534"/>
      <c r="BT534"/>
      <c r="BX534"/>
      <c r="CB534"/>
      <c r="CF534"/>
      <c r="CJ534"/>
      <c r="CN534"/>
      <c r="CR534"/>
      <c r="CV534"/>
      <c r="CZ534"/>
      <c r="DD534"/>
      <c r="DH534"/>
      <c r="DL534"/>
      <c r="DP534"/>
      <c r="DU534"/>
      <c r="DZ534"/>
      <c r="EE534"/>
      <c r="EJ534"/>
      <c r="EO534"/>
      <c r="ET534"/>
      <c r="EY534"/>
      <c r="FD534"/>
      <c r="FI534"/>
      <c r="FN534"/>
      <c r="FS534"/>
      <c r="FX534"/>
      <c r="GC534"/>
      <c r="GH534"/>
      <c r="GK534" s="8"/>
    </row>
    <row r="535" spans="4:193" x14ac:dyDescent="0.4">
      <c r="D535"/>
      <c r="H535"/>
      <c r="L535"/>
      <c r="P535" s="66"/>
      <c r="T535" s="66"/>
      <c r="X535"/>
      <c r="AB535"/>
      <c r="AF535"/>
      <c r="AJ535" s="66"/>
      <c r="AN535"/>
      <c r="AR535"/>
      <c r="AV535"/>
      <c r="AZ535"/>
      <c r="BD535"/>
      <c r="BH535"/>
      <c r="BL535"/>
      <c r="BP535"/>
      <c r="BT535"/>
      <c r="BX535"/>
      <c r="CB535"/>
      <c r="CF535"/>
      <c r="CJ535"/>
      <c r="CN535"/>
      <c r="CR535"/>
      <c r="CV535"/>
      <c r="CZ535"/>
      <c r="DD535"/>
      <c r="DH535"/>
      <c r="DL535"/>
      <c r="DP535"/>
      <c r="DU535"/>
      <c r="DZ535"/>
      <c r="EE535"/>
      <c r="EJ535"/>
      <c r="EO535"/>
      <c r="ET535"/>
      <c r="EY535"/>
      <c r="FD535"/>
      <c r="FI535"/>
      <c r="FN535"/>
      <c r="FS535"/>
      <c r="FX535"/>
      <c r="GC535"/>
      <c r="GH535"/>
      <c r="GK535" s="8"/>
    </row>
    <row r="536" spans="4:193" x14ac:dyDescent="0.4">
      <c r="D536"/>
      <c r="H536"/>
      <c r="L536"/>
      <c r="P536" s="66"/>
      <c r="T536" s="66"/>
      <c r="X536"/>
      <c r="AB536"/>
      <c r="AF536"/>
      <c r="AJ536" s="66"/>
      <c r="AN536"/>
      <c r="AR536"/>
      <c r="AV536"/>
      <c r="AZ536"/>
      <c r="BD536"/>
      <c r="BH536"/>
      <c r="BL536"/>
      <c r="BP536"/>
      <c r="BT536"/>
      <c r="BX536"/>
      <c r="CB536"/>
      <c r="CF536"/>
      <c r="CJ536"/>
      <c r="CN536"/>
      <c r="CR536"/>
      <c r="CV536"/>
      <c r="CZ536"/>
      <c r="DD536"/>
      <c r="DH536"/>
      <c r="DL536"/>
      <c r="DP536"/>
      <c r="DU536"/>
      <c r="DZ536"/>
      <c r="EE536"/>
      <c r="EJ536"/>
      <c r="EO536"/>
      <c r="ET536"/>
      <c r="EY536"/>
      <c r="FD536"/>
      <c r="FI536"/>
      <c r="FN536"/>
      <c r="FS536"/>
      <c r="FX536"/>
      <c r="GC536"/>
      <c r="GH536"/>
      <c r="GK536" s="8"/>
    </row>
    <row r="537" spans="4:193" x14ac:dyDescent="0.4">
      <c r="D537"/>
      <c r="H537"/>
      <c r="L537"/>
      <c r="P537" s="66"/>
      <c r="T537" s="66"/>
      <c r="X537"/>
      <c r="AB537"/>
      <c r="AF537"/>
      <c r="AJ537" s="66"/>
      <c r="AN537"/>
      <c r="AR537"/>
      <c r="AV537"/>
      <c r="AZ537"/>
      <c r="BD537"/>
      <c r="BH537"/>
      <c r="BL537"/>
      <c r="BP537"/>
      <c r="BT537"/>
      <c r="BX537"/>
      <c r="CB537"/>
      <c r="CF537"/>
      <c r="CJ537"/>
      <c r="CN537"/>
      <c r="CR537"/>
      <c r="CV537"/>
      <c r="CZ537"/>
      <c r="DD537"/>
      <c r="DH537"/>
      <c r="DL537"/>
      <c r="DP537"/>
      <c r="DU537"/>
      <c r="DZ537"/>
      <c r="EE537"/>
      <c r="EJ537"/>
      <c r="EO537"/>
      <c r="ET537"/>
      <c r="EY537"/>
      <c r="FD537"/>
      <c r="FI537"/>
      <c r="FN537"/>
      <c r="FS537"/>
      <c r="FX537"/>
      <c r="GC537"/>
      <c r="GH537"/>
      <c r="GK537" s="8"/>
    </row>
    <row r="538" spans="4:193" x14ac:dyDescent="0.4">
      <c r="D538"/>
      <c r="H538"/>
      <c r="L538"/>
      <c r="P538" s="66"/>
      <c r="T538" s="66"/>
      <c r="X538"/>
      <c r="AB538"/>
      <c r="AF538"/>
      <c r="AJ538" s="66"/>
      <c r="AN538"/>
      <c r="AR538"/>
      <c r="AV538"/>
      <c r="AZ538"/>
      <c r="BD538"/>
      <c r="BH538"/>
      <c r="BL538"/>
      <c r="BP538"/>
      <c r="BT538"/>
      <c r="BX538"/>
      <c r="CB538"/>
      <c r="CF538"/>
      <c r="CJ538"/>
      <c r="CN538"/>
      <c r="CR538"/>
      <c r="CV538"/>
      <c r="CZ538"/>
      <c r="DD538"/>
      <c r="DH538"/>
      <c r="DL538"/>
      <c r="DP538"/>
      <c r="DU538"/>
      <c r="DZ538"/>
      <c r="EE538"/>
      <c r="EJ538"/>
      <c r="EO538"/>
      <c r="ET538"/>
      <c r="EY538"/>
      <c r="FD538"/>
      <c r="FI538"/>
      <c r="FN538"/>
      <c r="FS538"/>
      <c r="FX538"/>
      <c r="GC538"/>
      <c r="GH538"/>
      <c r="GK538" s="8"/>
    </row>
    <row r="539" spans="4:193" x14ac:dyDescent="0.4">
      <c r="D539"/>
      <c r="H539"/>
      <c r="L539"/>
      <c r="P539" s="66"/>
      <c r="T539" s="66"/>
      <c r="X539"/>
      <c r="AB539"/>
      <c r="AF539"/>
      <c r="AJ539" s="66"/>
      <c r="AN539"/>
      <c r="AR539"/>
      <c r="AV539"/>
      <c r="AZ539"/>
      <c r="BD539"/>
      <c r="BH539"/>
      <c r="BL539"/>
      <c r="BP539"/>
      <c r="BT539"/>
      <c r="BX539"/>
      <c r="CB539"/>
      <c r="CF539"/>
      <c r="CJ539"/>
      <c r="CN539"/>
      <c r="CR539"/>
      <c r="CV539"/>
      <c r="CZ539"/>
      <c r="DD539"/>
      <c r="DH539"/>
      <c r="DL539"/>
      <c r="DP539"/>
      <c r="DU539"/>
      <c r="DZ539"/>
      <c r="EE539"/>
      <c r="EJ539"/>
      <c r="EO539"/>
      <c r="ET539"/>
      <c r="EY539"/>
      <c r="FD539"/>
      <c r="FI539"/>
      <c r="FN539"/>
      <c r="FS539"/>
      <c r="FX539"/>
      <c r="GC539"/>
      <c r="GH539"/>
      <c r="GK539" s="8"/>
    </row>
    <row r="540" spans="4:193" x14ac:dyDescent="0.4">
      <c r="D540"/>
      <c r="H540"/>
      <c r="L540"/>
      <c r="P540" s="66"/>
      <c r="T540" s="66"/>
      <c r="X540"/>
      <c r="AB540"/>
      <c r="AF540"/>
      <c r="AJ540" s="66"/>
      <c r="AN540"/>
      <c r="AR540"/>
      <c r="AV540"/>
      <c r="AZ540"/>
      <c r="BD540"/>
      <c r="BH540"/>
      <c r="BL540"/>
      <c r="BP540"/>
      <c r="BT540"/>
      <c r="BX540"/>
      <c r="CB540"/>
      <c r="CF540"/>
      <c r="CJ540"/>
      <c r="CN540"/>
      <c r="CR540"/>
      <c r="CV540"/>
      <c r="CZ540"/>
      <c r="DD540"/>
      <c r="DH540"/>
      <c r="DL540"/>
      <c r="DP540"/>
      <c r="DU540"/>
      <c r="DZ540"/>
      <c r="EE540"/>
      <c r="EJ540"/>
      <c r="EO540"/>
      <c r="ET540"/>
      <c r="EY540"/>
      <c r="FD540"/>
      <c r="FI540"/>
      <c r="FN540"/>
      <c r="FS540"/>
      <c r="FX540"/>
      <c r="GC540"/>
      <c r="GH540"/>
      <c r="GK540" s="8"/>
    </row>
    <row r="541" spans="4:193" x14ac:dyDescent="0.4">
      <c r="D541"/>
      <c r="H541"/>
      <c r="L541"/>
      <c r="P541" s="66"/>
      <c r="T541" s="66"/>
      <c r="X541"/>
      <c r="AB541"/>
      <c r="AF541"/>
      <c r="AJ541" s="66"/>
      <c r="AN541"/>
      <c r="AR541"/>
      <c r="AV541"/>
      <c r="AZ541"/>
      <c r="BD541"/>
      <c r="BH541"/>
      <c r="BL541"/>
      <c r="BP541"/>
      <c r="BT541"/>
      <c r="BX541"/>
      <c r="CB541"/>
      <c r="CF541"/>
      <c r="CJ541"/>
      <c r="CN541"/>
      <c r="CR541"/>
      <c r="CV541"/>
      <c r="CZ541"/>
      <c r="DD541"/>
      <c r="DH541"/>
      <c r="DL541"/>
      <c r="DP541"/>
      <c r="DU541"/>
      <c r="DZ541"/>
      <c r="EE541"/>
      <c r="EJ541"/>
      <c r="EO541"/>
      <c r="ET541"/>
      <c r="EY541"/>
      <c r="FD541"/>
      <c r="FI541"/>
      <c r="FN541"/>
      <c r="FS541"/>
      <c r="FX541"/>
      <c r="GC541"/>
      <c r="GH541"/>
      <c r="GK541" s="8"/>
    </row>
    <row r="542" spans="4:193" x14ac:dyDescent="0.4">
      <c r="D542"/>
      <c r="H542"/>
      <c r="L542"/>
      <c r="P542" s="66"/>
      <c r="T542" s="66"/>
      <c r="X542"/>
      <c r="AB542"/>
      <c r="AF542"/>
      <c r="AJ542" s="66"/>
      <c r="AN542"/>
      <c r="AR542"/>
      <c r="AV542"/>
      <c r="AZ542"/>
      <c r="BD542"/>
      <c r="BH542"/>
      <c r="BL542"/>
      <c r="BP542"/>
      <c r="BT542"/>
      <c r="BX542"/>
      <c r="CB542"/>
      <c r="CF542"/>
      <c r="CJ542"/>
      <c r="CN542"/>
      <c r="CR542"/>
      <c r="CV542"/>
      <c r="CZ542"/>
      <c r="DD542"/>
      <c r="DH542"/>
      <c r="DL542"/>
      <c r="DP542"/>
      <c r="DU542"/>
      <c r="DZ542"/>
      <c r="EE542"/>
      <c r="EJ542"/>
      <c r="EO542"/>
      <c r="ET542"/>
      <c r="EY542"/>
      <c r="FD542"/>
      <c r="FI542"/>
      <c r="FN542"/>
      <c r="FS542"/>
      <c r="FX542"/>
      <c r="GC542"/>
      <c r="GH542"/>
      <c r="GK542" s="8"/>
    </row>
    <row r="543" spans="4:193" x14ac:dyDescent="0.4">
      <c r="D543"/>
      <c r="H543"/>
      <c r="L543"/>
      <c r="P543" s="66"/>
      <c r="T543" s="66"/>
      <c r="X543"/>
      <c r="AB543"/>
      <c r="AF543"/>
      <c r="AJ543" s="66"/>
      <c r="AN543"/>
      <c r="AR543"/>
      <c r="AV543"/>
      <c r="AZ543"/>
      <c r="BD543"/>
      <c r="BH543"/>
      <c r="BL543"/>
      <c r="BP543"/>
      <c r="BT543"/>
      <c r="BX543"/>
      <c r="CB543"/>
      <c r="CF543"/>
      <c r="CJ543"/>
      <c r="CN543"/>
      <c r="CR543"/>
      <c r="CV543"/>
      <c r="CZ543"/>
      <c r="DD543"/>
      <c r="DH543"/>
      <c r="DL543"/>
      <c r="DP543"/>
      <c r="DU543"/>
      <c r="DZ543"/>
      <c r="EE543"/>
      <c r="EJ543"/>
      <c r="EO543"/>
      <c r="ET543"/>
      <c r="EY543"/>
      <c r="FD543"/>
      <c r="FI543"/>
      <c r="FN543"/>
      <c r="FS543"/>
      <c r="FX543"/>
      <c r="GC543"/>
      <c r="GH543"/>
      <c r="GK543" s="8"/>
    </row>
    <row r="544" spans="4:193" x14ac:dyDescent="0.4">
      <c r="D544"/>
      <c r="H544"/>
      <c r="L544"/>
      <c r="P544" s="66"/>
      <c r="T544" s="66"/>
      <c r="X544"/>
      <c r="AB544"/>
      <c r="AF544"/>
      <c r="AJ544" s="66"/>
      <c r="AN544"/>
      <c r="AR544"/>
      <c r="AV544"/>
      <c r="AZ544"/>
      <c r="BD544"/>
      <c r="BH544"/>
      <c r="BL544"/>
      <c r="BP544"/>
      <c r="BT544"/>
      <c r="BX544"/>
      <c r="CB544"/>
      <c r="CF544"/>
      <c r="CJ544"/>
      <c r="CN544"/>
      <c r="CR544"/>
      <c r="CV544"/>
      <c r="CZ544"/>
      <c r="DD544"/>
      <c r="DH544"/>
      <c r="DL544"/>
      <c r="DP544"/>
      <c r="DU544"/>
      <c r="DZ544"/>
      <c r="EE544"/>
      <c r="EJ544"/>
      <c r="EO544"/>
      <c r="ET544"/>
      <c r="EY544"/>
      <c r="FD544"/>
      <c r="FI544"/>
      <c r="FN544"/>
      <c r="FS544"/>
      <c r="FX544"/>
      <c r="GC544"/>
      <c r="GH544"/>
      <c r="GK544" s="8"/>
    </row>
    <row r="545" spans="4:193" x14ac:dyDescent="0.4">
      <c r="D545"/>
      <c r="H545"/>
      <c r="L545"/>
      <c r="P545" s="66"/>
      <c r="T545" s="66"/>
      <c r="X545"/>
      <c r="AB545"/>
      <c r="AF545"/>
      <c r="AJ545" s="66"/>
      <c r="AN545"/>
      <c r="AR545"/>
      <c r="AV545"/>
      <c r="AZ545"/>
      <c r="BD545"/>
      <c r="BH545"/>
      <c r="BL545"/>
      <c r="BP545"/>
      <c r="BT545"/>
      <c r="BX545"/>
      <c r="CB545"/>
      <c r="CF545"/>
      <c r="CJ545"/>
      <c r="CN545"/>
      <c r="CR545"/>
      <c r="CV545"/>
      <c r="CZ545"/>
      <c r="DD545"/>
      <c r="DH545"/>
      <c r="DL545"/>
      <c r="DP545"/>
      <c r="DU545"/>
      <c r="DZ545"/>
      <c r="EE545"/>
      <c r="EJ545"/>
      <c r="EO545"/>
      <c r="ET545"/>
      <c r="EY545"/>
      <c r="FD545"/>
      <c r="FI545"/>
      <c r="FN545"/>
      <c r="FS545"/>
      <c r="FX545"/>
      <c r="GC545"/>
      <c r="GH545"/>
      <c r="GK545" s="8"/>
    </row>
    <row r="546" spans="4:193" x14ac:dyDescent="0.4">
      <c r="D546"/>
      <c r="H546"/>
      <c r="L546"/>
      <c r="P546" s="66"/>
      <c r="T546" s="66"/>
      <c r="X546"/>
      <c r="AB546"/>
      <c r="AF546"/>
      <c r="AJ546" s="66"/>
      <c r="AN546"/>
      <c r="AR546"/>
      <c r="AV546"/>
      <c r="AZ546"/>
      <c r="BD546"/>
      <c r="BH546"/>
      <c r="BL546"/>
      <c r="BP546"/>
      <c r="BT546"/>
      <c r="BX546"/>
      <c r="CB546"/>
      <c r="CF546"/>
      <c r="CJ546"/>
      <c r="CN546"/>
      <c r="CR546"/>
      <c r="CV546"/>
      <c r="CZ546"/>
      <c r="DD546"/>
      <c r="DH546"/>
      <c r="DL546"/>
      <c r="DP546"/>
      <c r="DU546"/>
      <c r="DZ546"/>
      <c r="EE546"/>
      <c r="EJ546"/>
      <c r="EO546"/>
      <c r="ET546"/>
      <c r="EY546"/>
      <c r="FD546"/>
      <c r="FI546"/>
      <c r="FN546"/>
      <c r="FS546"/>
      <c r="FX546"/>
      <c r="GC546"/>
      <c r="GH546"/>
      <c r="GK546" s="8"/>
    </row>
    <row r="547" spans="4:193" x14ac:dyDescent="0.4">
      <c r="D547"/>
      <c r="H547"/>
      <c r="L547"/>
      <c r="P547" s="66"/>
      <c r="T547" s="66"/>
      <c r="X547"/>
      <c r="AB547"/>
      <c r="AF547"/>
      <c r="AJ547" s="66"/>
      <c r="AN547"/>
      <c r="AR547"/>
      <c r="AV547"/>
      <c r="AZ547"/>
      <c r="BD547"/>
      <c r="BH547"/>
      <c r="BL547"/>
      <c r="BP547"/>
      <c r="BT547"/>
      <c r="BX547"/>
      <c r="CB547"/>
      <c r="CF547"/>
      <c r="CJ547"/>
      <c r="CN547"/>
      <c r="CR547"/>
      <c r="CV547"/>
      <c r="CZ547"/>
      <c r="DD547"/>
      <c r="DH547"/>
      <c r="DL547"/>
      <c r="DP547"/>
      <c r="DU547"/>
      <c r="DZ547"/>
      <c r="EE547"/>
      <c r="EJ547"/>
      <c r="EO547"/>
      <c r="ET547"/>
      <c r="EY547"/>
      <c r="FD547"/>
      <c r="FI547"/>
      <c r="FN547"/>
      <c r="FS547"/>
      <c r="FX547"/>
      <c r="GC547"/>
      <c r="GH547"/>
      <c r="GK547" s="8"/>
    </row>
    <row r="548" spans="4:193" x14ac:dyDescent="0.4">
      <c r="D548"/>
      <c r="H548"/>
      <c r="L548"/>
      <c r="P548" s="66"/>
      <c r="T548" s="66"/>
      <c r="X548"/>
      <c r="AB548"/>
      <c r="AF548"/>
      <c r="AJ548" s="66"/>
      <c r="AN548"/>
      <c r="AR548"/>
      <c r="AV548"/>
      <c r="AZ548"/>
      <c r="BD548"/>
      <c r="BH548"/>
      <c r="BL548"/>
      <c r="BP548"/>
      <c r="BT548"/>
      <c r="BX548"/>
      <c r="CB548"/>
      <c r="CF548"/>
      <c r="CJ548"/>
      <c r="CN548"/>
      <c r="CR548"/>
      <c r="CV548"/>
      <c r="CZ548"/>
      <c r="DD548"/>
      <c r="DH548"/>
      <c r="DL548"/>
      <c r="DP548"/>
      <c r="DU548"/>
      <c r="DZ548"/>
      <c r="EE548"/>
      <c r="EJ548"/>
      <c r="EO548"/>
      <c r="ET548"/>
      <c r="EY548"/>
      <c r="FD548"/>
      <c r="FI548"/>
      <c r="FN548"/>
      <c r="FS548"/>
      <c r="FX548"/>
      <c r="GC548"/>
      <c r="GH548"/>
      <c r="GK548" s="8"/>
    </row>
    <row r="549" spans="4:193" x14ac:dyDescent="0.4">
      <c r="D549"/>
      <c r="H549"/>
      <c r="L549"/>
      <c r="P549" s="66"/>
      <c r="T549" s="66"/>
      <c r="X549"/>
      <c r="AB549"/>
      <c r="AF549"/>
      <c r="AJ549" s="66"/>
      <c r="AN549"/>
      <c r="AR549"/>
      <c r="AV549"/>
      <c r="AZ549"/>
      <c r="BD549"/>
      <c r="BH549"/>
      <c r="BL549"/>
      <c r="BP549"/>
      <c r="BT549"/>
      <c r="BX549"/>
      <c r="CB549"/>
      <c r="CF549"/>
      <c r="CJ549"/>
      <c r="CN549"/>
      <c r="CR549"/>
      <c r="CV549"/>
      <c r="CZ549"/>
      <c r="DD549"/>
      <c r="DH549"/>
      <c r="DL549"/>
      <c r="DP549"/>
      <c r="DU549"/>
      <c r="DZ549"/>
      <c r="EE549"/>
      <c r="EJ549"/>
      <c r="EO549"/>
      <c r="ET549"/>
      <c r="EY549"/>
      <c r="FD549"/>
      <c r="FI549"/>
      <c r="FN549"/>
      <c r="FS549"/>
      <c r="FX549"/>
      <c r="GC549"/>
      <c r="GH549"/>
      <c r="GK549" s="8"/>
    </row>
    <row r="550" spans="4:193" x14ac:dyDescent="0.4">
      <c r="D550"/>
      <c r="H550"/>
      <c r="L550"/>
      <c r="P550" s="66"/>
      <c r="T550" s="66"/>
      <c r="X550"/>
      <c r="AB550"/>
      <c r="AF550"/>
      <c r="AJ550" s="66"/>
      <c r="AN550"/>
      <c r="AR550"/>
      <c r="AV550"/>
      <c r="AZ550"/>
      <c r="BD550"/>
      <c r="BH550"/>
      <c r="BL550"/>
      <c r="BP550"/>
      <c r="BT550"/>
      <c r="BX550"/>
      <c r="CB550"/>
      <c r="CF550"/>
      <c r="CJ550"/>
      <c r="CN550"/>
      <c r="CR550"/>
      <c r="CV550"/>
      <c r="CZ550"/>
      <c r="DD550"/>
      <c r="DH550"/>
      <c r="DL550"/>
      <c r="DP550"/>
      <c r="DU550"/>
      <c r="DZ550"/>
      <c r="EE550"/>
      <c r="EJ550"/>
      <c r="EO550"/>
      <c r="ET550"/>
      <c r="EY550"/>
      <c r="FD550"/>
      <c r="FI550"/>
      <c r="FN550"/>
      <c r="FS550"/>
      <c r="FX550"/>
      <c r="GC550"/>
      <c r="GH550"/>
      <c r="GK550" s="8"/>
    </row>
    <row r="551" spans="4:193" x14ac:dyDescent="0.4">
      <c r="D551"/>
      <c r="H551"/>
      <c r="L551"/>
      <c r="P551" s="66"/>
      <c r="T551" s="66"/>
      <c r="X551"/>
      <c r="AB551"/>
      <c r="AF551"/>
      <c r="AJ551" s="66"/>
      <c r="AN551"/>
      <c r="AR551"/>
      <c r="AV551"/>
      <c r="AZ551"/>
      <c r="BD551"/>
      <c r="BH551"/>
      <c r="BL551"/>
      <c r="BP551"/>
      <c r="BT551"/>
      <c r="BX551"/>
      <c r="CB551"/>
      <c r="CF551"/>
      <c r="CJ551"/>
      <c r="CN551"/>
      <c r="CR551"/>
      <c r="CV551"/>
      <c r="CZ551"/>
      <c r="DD551"/>
      <c r="DH551"/>
      <c r="DL551"/>
      <c r="DP551"/>
      <c r="DU551"/>
      <c r="DZ551"/>
      <c r="EE551"/>
      <c r="EJ551"/>
      <c r="EO551"/>
      <c r="ET551"/>
      <c r="EY551"/>
      <c r="FD551"/>
      <c r="FI551"/>
      <c r="FN551"/>
      <c r="FS551"/>
      <c r="FX551"/>
      <c r="GC551"/>
      <c r="GH551"/>
      <c r="GK551" s="8"/>
    </row>
    <row r="552" spans="4:193" x14ac:dyDescent="0.4">
      <c r="D552"/>
      <c r="H552"/>
      <c r="L552"/>
      <c r="P552" s="66"/>
      <c r="T552" s="66"/>
      <c r="X552"/>
      <c r="AB552"/>
      <c r="AF552"/>
      <c r="AJ552" s="66"/>
      <c r="AN552"/>
      <c r="AR552"/>
      <c r="AV552"/>
      <c r="AZ552"/>
      <c r="BD552"/>
      <c r="BH552"/>
      <c r="BL552"/>
      <c r="BP552"/>
      <c r="BT552"/>
      <c r="BX552"/>
      <c r="CB552"/>
      <c r="CF552"/>
      <c r="CJ552"/>
      <c r="CN552"/>
      <c r="CR552"/>
      <c r="CV552"/>
      <c r="CZ552"/>
      <c r="DD552"/>
      <c r="DH552"/>
      <c r="DL552"/>
      <c r="DP552"/>
      <c r="DU552"/>
      <c r="DZ552"/>
      <c r="EE552"/>
      <c r="EJ552"/>
      <c r="EO552"/>
      <c r="ET552"/>
      <c r="EY552"/>
      <c r="FD552"/>
      <c r="FI552"/>
      <c r="FN552"/>
      <c r="FS552"/>
      <c r="FX552"/>
      <c r="GC552"/>
      <c r="GH552"/>
      <c r="GK552" s="8"/>
    </row>
    <row r="553" spans="4:193" x14ac:dyDescent="0.4">
      <c r="D553"/>
      <c r="H553"/>
      <c r="L553"/>
      <c r="P553" s="66"/>
      <c r="T553" s="66"/>
      <c r="X553"/>
      <c r="AB553"/>
      <c r="AF553"/>
      <c r="AJ553" s="66"/>
      <c r="AN553"/>
      <c r="AR553"/>
      <c r="AV553"/>
      <c r="AZ553"/>
      <c r="BD553"/>
      <c r="BH553"/>
      <c r="BL553"/>
      <c r="BP553"/>
      <c r="BT553"/>
      <c r="BX553"/>
      <c r="CB553"/>
      <c r="CF553"/>
      <c r="CJ553"/>
      <c r="CN553"/>
      <c r="CR553"/>
      <c r="CV553"/>
      <c r="CZ553"/>
      <c r="DD553"/>
      <c r="DH553"/>
      <c r="DL553"/>
      <c r="DP553"/>
      <c r="DU553"/>
      <c r="DZ553"/>
      <c r="EE553"/>
      <c r="EJ553"/>
      <c r="EO553"/>
      <c r="ET553"/>
      <c r="EY553"/>
      <c r="FD553"/>
      <c r="FI553"/>
      <c r="FN553"/>
      <c r="FS553"/>
      <c r="FX553"/>
      <c r="GC553"/>
      <c r="GH553"/>
      <c r="GK553" s="8"/>
    </row>
    <row r="554" spans="4:193" x14ac:dyDescent="0.4">
      <c r="D554"/>
      <c r="H554"/>
      <c r="L554"/>
      <c r="P554" s="66"/>
      <c r="T554" s="66"/>
      <c r="X554"/>
      <c r="AB554"/>
      <c r="AF554"/>
      <c r="AJ554" s="66"/>
      <c r="AN554"/>
      <c r="AR554"/>
      <c r="AV554"/>
      <c r="AZ554"/>
      <c r="BD554"/>
      <c r="BH554"/>
      <c r="BL554"/>
      <c r="BP554"/>
      <c r="BT554"/>
      <c r="BX554"/>
      <c r="CB554"/>
      <c r="CF554"/>
      <c r="CJ554"/>
      <c r="CN554"/>
      <c r="CR554"/>
      <c r="CV554"/>
      <c r="CZ554"/>
      <c r="DD554"/>
      <c r="DH554"/>
      <c r="DL554"/>
      <c r="DP554"/>
      <c r="DU554"/>
      <c r="DZ554"/>
      <c r="EE554"/>
      <c r="EJ554"/>
      <c r="EO554"/>
      <c r="ET554"/>
      <c r="EY554"/>
      <c r="FD554"/>
      <c r="FI554"/>
      <c r="FN554"/>
      <c r="FS554"/>
      <c r="FX554"/>
      <c r="GC554"/>
      <c r="GH554"/>
      <c r="GK554" s="8"/>
    </row>
    <row r="555" spans="4:193" x14ac:dyDescent="0.4">
      <c r="D555"/>
      <c r="H555"/>
      <c r="L555"/>
      <c r="P555" s="66"/>
      <c r="T555" s="66"/>
      <c r="X555"/>
      <c r="AB555"/>
      <c r="AF555"/>
      <c r="AJ555" s="66"/>
      <c r="AN555"/>
      <c r="AR555"/>
      <c r="AV555"/>
      <c r="AZ555"/>
      <c r="BD555"/>
      <c r="BH555"/>
      <c r="BL555"/>
      <c r="BP555"/>
      <c r="BT555"/>
      <c r="BX555"/>
      <c r="CB555"/>
      <c r="CF555"/>
      <c r="CJ555"/>
      <c r="CN555"/>
      <c r="CR555"/>
      <c r="CV555"/>
      <c r="CZ555"/>
      <c r="DD555"/>
      <c r="DH555"/>
      <c r="DL555"/>
      <c r="DP555"/>
      <c r="DU555"/>
      <c r="DZ555"/>
      <c r="EE555"/>
      <c r="EJ555"/>
      <c r="EO555"/>
      <c r="ET555"/>
      <c r="EY555"/>
      <c r="FD555"/>
      <c r="FI555"/>
      <c r="FN555"/>
      <c r="FS555"/>
      <c r="FX555"/>
      <c r="GC555"/>
      <c r="GH555"/>
      <c r="GK555" s="8"/>
    </row>
    <row r="556" spans="4:193" x14ac:dyDescent="0.4">
      <c r="D556"/>
      <c r="H556"/>
      <c r="L556"/>
      <c r="P556" s="66"/>
      <c r="T556" s="66"/>
      <c r="X556"/>
      <c r="AB556"/>
      <c r="AF556"/>
      <c r="AJ556" s="66"/>
      <c r="AN556"/>
      <c r="AR556"/>
      <c r="AV556"/>
      <c r="AZ556"/>
      <c r="BD556"/>
      <c r="BH556"/>
      <c r="BL556"/>
      <c r="BP556"/>
      <c r="BT556"/>
      <c r="BX556"/>
      <c r="CB556"/>
      <c r="CF556"/>
      <c r="CJ556"/>
      <c r="CN556"/>
      <c r="CR556"/>
      <c r="CV556"/>
      <c r="CZ556"/>
      <c r="DD556"/>
      <c r="DH556"/>
      <c r="DL556"/>
      <c r="DP556"/>
      <c r="DU556"/>
      <c r="DZ556"/>
      <c r="EE556"/>
      <c r="EJ556"/>
      <c r="EO556"/>
      <c r="ET556"/>
      <c r="EY556"/>
      <c r="FD556"/>
      <c r="FI556"/>
      <c r="FN556"/>
      <c r="FS556"/>
      <c r="FX556"/>
      <c r="GC556"/>
      <c r="GH556"/>
      <c r="GK556" s="8"/>
    </row>
    <row r="557" spans="4:193" x14ac:dyDescent="0.4">
      <c r="D557"/>
      <c r="H557"/>
      <c r="L557"/>
      <c r="P557" s="66"/>
      <c r="T557" s="66"/>
      <c r="X557"/>
      <c r="AB557"/>
      <c r="AF557"/>
      <c r="AJ557" s="66"/>
      <c r="AN557"/>
      <c r="AR557"/>
      <c r="AV557"/>
      <c r="AZ557"/>
      <c r="BD557"/>
      <c r="BH557"/>
      <c r="BL557"/>
      <c r="BP557"/>
      <c r="BT557"/>
      <c r="BX557"/>
      <c r="CB557"/>
      <c r="CF557"/>
      <c r="CJ557"/>
      <c r="CN557"/>
      <c r="CR557"/>
      <c r="CV557"/>
      <c r="CZ557"/>
      <c r="DD557"/>
      <c r="DH557"/>
      <c r="DL557"/>
      <c r="DP557"/>
      <c r="DU557"/>
      <c r="DZ557"/>
      <c r="EE557"/>
      <c r="EJ557"/>
      <c r="EO557"/>
      <c r="ET557"/>
      <c r="EY557"/>
      <c r="FD557"/>
      <c r="FI557"/>
      <c r="FN557"/>
      <c r="FS557"/>
      <c r="FX557"/>
      <c r="GC557"/>
      <c r="GH557"/>
      <c r="GK557" s="8"/>
    </row>
    <row r="558" spans="4:193" x14ac:dyDescent="0.4">
      <c r="D558"/>
      <c r="H558"/>
      <c r="L558"/>
      <c r="P558" s="66"/>
      <c r="T558" s="66"/>
      <c r="X558"/>
      <c r="AB558"/>
      <c r="AF558"/>
      <c r="AJ558" s="66"/>
      <c r="AN558"/>
      <c r="AR558"/>
      <c r="AV558"/>
      <c r="AZ558"/>
      <c r="BD558"/>
      <c r="BH558"/>
      <c r="BL558"/>
      <c r="BP558"/>
      <c r="BT558"/>
      <c r="BX558"/>
      <c r="CB558"/>
      <c r="CF558"/>
      <c r="CJ558"/>
      <c r="CN558"/>
      <c r="CR558"/>
      <c r="CV558"/>
      <c r="CZ558"/>
      <c r="DD558"/>
      <c r="DH558"/>
      <c r="DL558"/>
      <c r="DP558"/>
      <c r="DU558"/>
      <c r="DZ558"/>
      <c r="EE558"/>
      <c r="EJ558"/>
      <c r="EO558"/>
      <c r="ET558"/>
      <c r="EY558"/>
      <c r="FD558"/>
      <c r="FI558"/>
      <c r="FN558"/>
      <c r="FS558"/>
      <c r="FX558"/>
      <c r="GC558"/>
      <c r="GH558"/>
      <c r="GK558" s="8"/>
    </row>
    <row r="559" spans="4:193" x14ac:dyDescent="0.4">
      <c r="D559"/>
      <c r="H559"/>
      <c r="L559"/>
      <c r="P559" s="66"/>
      <c r="T559" s="66"/>
      <c r="X559"/>
      <c r="AB559"/>
      <c r="AF559"/>
      <c r="AJ559" s="66"/>
      <c r="AN559"/>
      <c r="AR559"/>
      <c r="AV559"/>
      <c r="AZ559"/>
      <c r="BD559"/>
      <c r="BH559"/>
      <c r="BL559"/>
      <c r="BP559"/>
      <c r="BT559"/>
      <c r="BX559"/>
      <c r="CB559"/>
      <c r="CF559"/>
      <c r="CJ559"/>
      <c r="CN559"/>
      <c r="CR559"/>
      <c r="CV559"/>
      <c r="CZ559"/>
      <c r="DD559"/>
      <c r="DH559"/>
      <c r="DL559"/>
      <c r="DP559"/>
      <c r="DU559"/>
      <c r="DZ559"/>
      <c r="EE559"/>
      <c r="EJ559"/>
      <c r="EO559"/>
      <c r="ET559"/>
      <c r="EY559"/>
      <c r="FD559"/>
      <c r="FI559"/>
      <c r="FN559"/>
      <c r="FS559"/>
      <c r="FX559"/>
      <c r="GC559"/>
      <c r="GH559"/>
      <c r="GK559" s="8"/>
    </row>
    <row r="560" spans="4:193" x14ac:dyDescent="0.4">
      <c r="D560"/>
      <c r="H560"/>
      <c r="L560"/>
      <c r="P560" s="66"/>
      <c r="T560" s="66"/>
      <c r="X560"/>
      <c r="AB560"/>
      <c r="AF560"/>
      <c r="AJ560" s="66"/>
      <c r="AN560"/>
      <c r="AR560"/>
      <c r="AV560"/>
      <c r="AZ560"/>
      <c r="BD560"/>
      <c r="BH560"/>
      <c r="BL560"/>
      <c r="BP560"/>
      <c r="BT560"/>
      <c r="BX560"/>
      <c r="CB560"/>
      <c r="CF560"/>
      <c r="CJ560"/>
      <c r="CN560"/>
      <c r="CR560"/>
      <c r="CV560"/>
      <c r="CZ560"/>
      <c r="DD560"/>
      <c r="DH560"/>
      <c r="DL560"/>
      <c r="DP560"/>
      <c r="DU560"/>
      <c r="DZ560"/>
      <c r="EE560"/>
      <c r="EJ560"/>
      <c r="EO560"/>
      <c r="ET560"/>
      <c r="EY560"/>
      <c r="FD560"/>
      <c r="FI560"/>
      <c r="FN560"/>
      <c r="FS560"/>
      <c r="FX560"/>
      <c r="GC560"/>
      <c r="GH560"/>
      <c r="GK560" s="8"/>
    </row>
    <row r="561" spans="4:193" x14ac:dyDescent="0.4">
      <c r="D561"/>
      <c r="H561"/>
      <c r="L561"/>
      <c r="P561" s="66"/>
      <c r="T561" s="66"/>
      <c r="X561"/>
      <c r="AB561"/>
      <c r="AF561"/>
      <c r="AJ561" s="66"/>
      <c r="AN561"/>
      <c r="AR561"/>
      <c r="AV561"/>
      <c r="AZ561"/>
      <c r="BD561"/>
      <c r="BH561"/>
      <c r="BL561"/>
      <c r="BP561"/>
      <c r="BT561"/>
      <c r="BX561"/>
      <c r="CB561"/>
      <c r="CF561"/>
      <c r="CJ561"/>
      <c r="CN561"/>
      <c r="CR561"/>
      <c r="CV561"/>
      <c r="CZ561"/>
      <c r="DD561"/>
      <c r="DH561"/>
      <c r="DL561"/>
      <c r="DP561"/>
      <c r="DU561"/>
      <c r="DZ561"/>
      <c r="EE561"/>
      <c r="EJ561"/>
      <c r="EO561"/>
      <c r="ET561"/>
      <c r="EY561"/>
      <c r="FD561"/>
      <c r="FI561"/>
      <c r="FN561"/>
      <c r="FS561"/>
      <c r="FX561"/>
      <c r="GC561"/>
      <c r="GH561"/>
      <c r="GK561" s="8"/>
    </row>
    <row r="562" spans="4:193" x14ac:dyDescent="0.4">
      <c r="D562"/>
      <c r="H562"/>
      <c r="L562"/>
      <c r="P562" s="66"/>
      <c r="T562" s="66"/>
      <c r="X562"/>
      <c r="AB562"/>
      <c r="AF562"/>
      <c r="AJ562" s="66"/>
      <c r="AN562"/>
      <c r="AR562"/>
      <c r="AV562"/>
      <c r="AZ562"/>
      <c r="BD562"/>
      <c r="BH562"/>
      <c r="BL562"/>
      <c r="BP562"/>
      <c r="BT562"/>
      <c r="BX562"/>
      <c r="CB562"/>
      <c r="CF562"/>
      <c r="CJ562"/>
      <c r="CN562"/>
      <c r="CR562"/>
      <c r="CV562"/>
      <c r="CZ562"/>
      <c r="DD562"/>
      <c r="DH562"/>
      <c r="DL562"/>
      <c r="DP562"/>
      <c r="DU562"/>
      <c r="DZ562"/>
      <c r="EE562"/>
      <c r="EJ562"/>
      <c r="EO562"/>
      <c r="ET562"/>
      <c r="EY562"/>
      <c r="FD562"/>
      <c r="FI562"/>
      <c r="FN562"/>
      <c r="FS562"/>
      <c r="FX562"/>
      <c r="GC562"/>
      <c r="GH562"/>
      <c r="GK562" s="8"/>
    </row>
    <row r="563" spans="4:193" x14ac:dyDescent="0.4">
      <c r="D563"/>
      <c r="H563"/>
      <c r="L563"/>
      <c r="P563" s="66"/>
      <c r="T563" s="66"/>
      <c r="X563"/>
      <c r="AB563"/>
      <c r="AF563"/>
      <c r="AJ563" s="66"/>
      <c r="AN563"/>
      <c r="AR563"/>
      <c r="AV563"/>
      <c r="AZ563"/>
      <c r="BD563"/>
      <c r="BH563"/>
      <c r="BL563"/>
      <c r="BP563"/>
      <c r="BT563"/>
      <c r="BX563"/>
      <c r="CB563"/>
      <c r="CF563"/>
      <c r="CJ563"/>
      <c r="CN563"/>
      <c r="CR563"/>
      <c r="CV563"/>
      <c r="CZ563"/>
      <c r="DD563"/>
      <c r="DH563"/>
      <c r="DL563"/>
      <c r="DP563"/>
      <c r="DU563"/>
      <c r="DZ563"/>
      <c r="EE563"/>
      <c r="EJ563"/>
      <c r="EO563"/>
      <c r="ET563"/>
      <c r="EY563"/>
      <c r="FD563"/>
      <c r="FI563"/>
      <c r="FN563"/>
      <c r="FS563"/>
      <c r="FX563"/>
      <c r="GC563"/>
      <c r="GH563"/>
      <c r="GK563" s="8"/>
    </row>
    <row r="564" spans="4:193" x14ac:dyDescent="0.4">
      <c r="D564"/>
      <c r="H564"/>
      <c r="L564"/>
      <c r="P564" s="66"/>
      <c r="T564" s="66"/>
      <c r="X564"/>
      <c r="AB564"/>
      <c r="AF564"/>
      <c r="AJ564" s="66"/>
      <c r="AN564"/>
      <c r="AR564"/>
      <c r="AV564"/>
      <c r="AZ564"/>
      <c r="BD564"/>
      <c r="BH564"/>
      <c r="BL564"/>
      <c r="BP564"/>
      <c r="BT564"/>
      <c r="BX564"/>
      <c r="CB564"/>
      <c r="CF564"/>
      <c r="CJ564"/>
      <c r="CN564"/>
      <c r="CR564"/>
      <c r="CV564"/>
      <c r="CZ564"/>
      <c r="DD564"/>
      <c r="DH564"/>
      <c r="DL564"/>
      <c r="DP564"/>
      <c r="DU564"/>
      <c r="DZ564"/>
      <c r="EE564"/>
      <c r="EJ564"/>
      <c r="EO564"/>
      <c r="ET564"/>
      <c r="EY564"/>
      <c r="FD564"/>
      <c r="FI564"/>
      <c r="FN564"/>
      <c r="FS564"/>
      <c r="FX564"/>
      <c r="GC564"/>
      <c r="GH564"/>
      <c r="GK564" s="8"/>
    </row>
    <row r="565" spans="4:193" x14ac:dyDescent="0.4">
      <c r="D565"/>
      <c r="H565"/>
      <c r="L565"/>
      <c r="P565" s="66"/>
      <c r="T565" s="66"/>
      <c r="X565"/>
      <c r="AB565"/>
      <c r="AF565"/>
      <c r="AJ565" s="66"/>
      <c r="AN565"/>
      <c r="AR565"/>
      <c r="AV565"/>
      <c r="AZ565"/>
      <c r="BD565"/>
      <c r="BH565"/>
      <c r="BL565"/>
      <c r="BP565"/>
      <c r="BT565"/>
      <c r="BX565"/>
      <c r="CB565"/>
      <c r="CF565"/>
      <c r="CJ565"/>
      <c r="CN565"/>
      <c r="CR565"/>
      <c r="CV565"/>
      <c r="CZ565"/>
      <c r="DD565"/>
      <c r="DH565"/>
      <c r="DL565"/>
      <c r="DP565"/>
      <c r="DU565"/>
      <c r="DZ565"/>
      <c r="EE565"/>
      <c r="EJ565"/>
      <c r="EO565"/>
      <c r="ET565"/>
      <c r="EY565"/>
      <c r="FD565"/>
      <c r="FI565"/>
      <c r="FN565"/>
      <c r="FS565"/>
      <c r="FX565"/>
      <c r="GC565"/>
      <c r="GH565"/>
      <c r="GK565" s="8"/>
    </row>
    <row r="566" spans="4:193" x14ac:dyDescent="0.4">
      <c r="D566"/>
      <c r="H566"/>
      <c r="L566"/>
      <c r="P566" s="66"/>
      <c r="T566" s="66"/>
      <c r="X566"/>
      <c r="AB566"/>
      <c r="AF566"/>
      <c r="AJ566" s="66"/>
      <c r="AN566"/>
      <c r="AR566"/>
      <c r="AV566"/>
      <c r="AZ566"/>
      <c r="BD566"/>
      <c r="BH566"/>
      <c r="BL566"/>
      <c r="BP566"/>
      <c r="BT566"/>
      <c r="BX566"/>
      <c r="CB566"/>
      <c r="CF566"/>
      <c r="CJ566"/>
      <c r="CN566"/>
      <c r="CR566"/>
      <c r="CV566"/>
      <c r="CZ566"/>
      <c r="DD566"/>
      <c r="DH566"/>
      <c r="DL566"/>
      <c r="DP566"/>
      <c r="DU566"/>
      <c r="DZ566"/>
      <c r="EE566"/>
      <c r="EJ566"/>
      <c r="EO566"/>
      <c r="ET566"/>
      <c r="EY566"/>
      <c r="FD566"/>
      <c r="FI566"/>
      <c r="FN566"/>
      <c r="FS566"/>
      <c r="FX566"/>
      <c r="GC566"/>
      <c r="GH566"/>
      <c r="GK566" s="8"/>
    </row>
    <row r="567" spans="4:193" x14ac:dyDescent="0.4">
      <c r="D567"/>
      <c r="H567"/>
      <c r="L567"/>
      <c r="P567" s="66"/>
      <c r="T567" s="66"/>
      <c r="X567"/>
      <c r="AB567"/>
      <c r="AF567"/>
      <c r="AJ567" s="66"/>
      <c r="AN567"/>
      <c r="AR567"/>
      <c r="AV567"/>
      <c r="AZ567"/>
      <c r="BD567"/>
      <c r="BH567"/>
      <c r="BL567"/>
      <c r="BP567"/>
      <c r="BT567"/>
      <c r="BX567"/>
      <c r="CB567"/>
      <c r="CF567"/>
      <c r="CJ567"/>
      <c r="CN567"/>
      <c r="CR567"/>
      <c r="CV567"/>
      <c r="CZ567"/>
      <c r="DD567"/>
      <c r="DH567"/>
      <c r="DL567"/>
      <c r="DP567"/>
      <c r="DU567"/>
      <c r="DZ567"/>
      <c r="EE567"/>
      <c r="EJ567"/>
      <c r="EO567"/>
      <c r="ET567"/>
      <c r="EY567"/>
      <c r="FD567"/>
      <c r="FI567"/>
      <c r="FN567"/>
      <c r="FS567"/>
      <c r="FX567"/>
      <c r="GC567"/>
      <c r="GH567"/>
      <c r="GK567" s="8"/>
    </row>
    <row r="568" spans="4:193" x14ac:dyDescent="0.4">
      <c r="D568"/>
      <c r="H568"/>
      <c r="L568"/>
      <c r="P568" s="66"/>
      <c r="T568" s="66"/>
      <c r="X568"/>
      <c r="AB568"/>
      <c r="AF568"/>
      <c r="AJ568" s="66"/>
      <c r="AN568"/>
      <c r="AR568"/>
      <c r="AV568"/>
      <c r="AZ568"/>
      <c r="BD568"/>
      <c r="BH568"/>
      <c r="BL568"/>
      <c r="BP568"/>
      <c r="BT568"/>
      <c r="BX568"/>
      <c r="CB568"/>
      <c r="CF568"/>
      <c r="CJ568"/>
      <c r="CN568"/>
      <c r="CR568"/>
      <c r="CV568"/>
      <c r="CZ568"/>
      <c r="DD568"/>
      <c r="DH568"/>
      <c r="DL568"/>
      <c r="DP568"/>
      <c r="DU568"/>
      <c r="DZ568"/>
      <c r="EE568"/>
      <c r="EJ568"/>
      <c r="EO568"/>
      <c r="ET568"/>
      <c r="EY568"/>
      <c r="FD568"/>
      <c r="FI568"/>
      <c r="FN568"/>
      <c r="FS568"/>
      <c r="FX568"/>
      <c r="GC568"/>
      <c r="GH568"/>
      <c r="GK568" s="8"/>
    </row>
    <row r="569" spans="4:193" x14ac:dyDescent="0.4">
      <c r="D569"/>
      <c r="H569"/>
      <c r="L569"/>
      <c r="P569" s="66"/>
      <c r="T569" s="66"/>
      <c r="X569"/>
      <c r="AB569"/>
      <c r="AF569"/>
      <c r="AJ569" s="66"/>
      <c r="AN569"/>
      <c r="AR569"/>
      <c r="AV569"/>
      <c r="AZ569"/>
      <c r="BD569"/>
      <c r="BH569"/>
      <c r="BL569"/>
      <c r="BP569"/>
      <c r="BT569"/>
      <c r="BX569"/>
      <c r="CB569"/>
      <c r="CF569"/>
      <c r="CJ569"/>
      <c r="CN569"/>
      <c r="CR569"/>
      <c r="CV569"/>
      <c r="CZ569"/>
      <c r="DD569"/>
      <c r="DH569"/>
      <c r="DL569"/>
      <c r="DP569"/>
      <c r="DU569"/>
      <c r="DZ569"/>
      <c r="EE569"/>
      <c r="EJ569"/>
      <c r="EO569"/>
      <c r="ET569"/>
      <c r="EY569"/>
      <c r="FD569"/>
      <c r="FI569"/>
      <c r="FN569"/>
      <c r="FS569"/>
      <c r="FX569"/>
      <c r="GC569"/>
      <c r="GH569"/>
      <c r="GK569" s="8"/>
    </row>
    <row r="570" spans="4:193" x14ac:dyDescent="0.4">
      <c r="D570"/>
      <c r="H570"/>
      <c r="L570"/>
      <c r="P570" s="66"/>
      <c r="T570" s="66"/>
      <c r="X570"/>
      <c r="AB570"/>
      <c r="AF570"/>
      <c r="AJ570" s="66"/>
      <c r="AN570"/>
      <c r="AR570"/>
      <c r="AV570"/>
      <c r="AZ570"/>
      <c r="BD570"/>
      <c r="BH570"/>
      <c r="BL570"/>
      <c r="BP570"/>
      <c r="BT570"/>
      <c r="BX570"/>
      <c r="CB570"/>
      <c r="CF570"/>
      <c r="CJ570"/>
      <c r="CN570"/>
      <c r="CR570"/>
      <c r="CV570"/>
      <c r="CZ570"/>
      <c r="DD570"/>
      <c r="DH570"/>
      <c r="DL570"/>
      <c r="DP570"/>
      <c r="DU570"/>
      <c r="DZ570"/>
      <c r="EE570"/>
      <c r="EJ570"/>
      <c r="EO570"/>
      <c r="ET570"/>
      <c r="EY570"/>
      <c r="FD570"/>
      <c r="FI570"/>
      <c r="FN570"/>
      <c r="FS570"/>
      <c r="FX570"/>
      <c r="GC570"/>
      <c r="GH570"/>
      <c r="GK570" s="8"/>
    </row>
    <row r="571" spans="4:193" x14ac:dyDescent="0.4">
      <c r="D571"/>
      <c r="H571"/>
      <c r="L571"/>
      <c r="P571" s="66"/>
      <c r="T571" s="66"/>
      <c r="X571"/>
      <c r="AB571"/>
      <c r="AF571"/>
      <c r="AJ571" s="66"/>
      <c r="AN571"/>
      <c r="AR571"/>
      <c r="AV571"/>
      <c r="AZ571"/>
      <c r="BD571"/>
      <c r="BH571"/>
      <c r="BL571"/>
      <c r="BP571"/>
      <c r="BT571"/>
      <c r="BX571"/>
      <c r="CB571"/>
      <c r="CF571"/>
      <c r="CJ571"/>
      <c r="CN571"/>
      <c r="CR571"/>
      <c r="CV571"/>
      <c r="CZ571"/>
      <c r="DD571"/>
      <c r="DH571"/>
      <c r="DL571"/>
      <c r="DP571"/>
      <c r="DU571"/>
      <c r="DZ571"/>
      <c r="EE571"/>
      <c r="EJ571"/>
      <c r="EO571"/>
      <c r="ET571"/>
      <c r="EY571"/>
      <c r="FD571"/>
      <c r="FI571"/>
      <c r="FN571"/>
      <c r="FS571"/>
      <c r="FX571"/>
      <c r="GC571"/>
      <c r="GH571"/>
      <c r="GK571" s="8"/>
    </row>
    <row r="572" spans="4:193" x14ac:dyDescent="0.4">
      <c r="D572"/>
      <c r="H572"/>
      <c r="L572"/>
      <c r="P572" s="66"/>
      <c r="T572" s="66"/>
      <c r="X572"/>
      <c r="AB572"/>
      <c r="AF572"/>
      <c r="AJ572" s="66"/>
      <c r="AN572"/>
      <c r="AR572"/>
      <c r="AV572"/>
      <c r="AZ572"/>
      <c r="BD572"/>
      <c r="BH572"/>
      <c r="BL572"/>
      <c r="BP572"/>
      <c r="BT572"/>
      <c r="BX572"/>
      <c r="CB572"/>
      <c r="CF572"/>
      <c r="CJ572"/>
      <c r="CN572"/>
      <c r="CR572"/>
      <c r="CV572"/>
      <c r="CZ572"/>
      <c r="DD572"/>
      <c r="DH572"/>
      <c r="DL572"/>
      <c r="DP572"/>
      <c r="DU572"/>
      <c r="DZ572"/>
      <c r="EE572"/>
      <c r="EJ572"/>
      <c r="EO572"/>
      <c r="ET572"/>
      <c r="EY572"/>
      <c r="FD572"/>
      <c r="FI572"/>
      <c r="FN572"/>
      <c r="FS572"/>
      <c r="FX572"/>
      <c r="GC572"/>
      <c r="GH572"/>
      <c r="GK572" s="8"/>
    </row>
    <row r="573" spans="4:193" x14ac:dyDescent="0.4">
      <c r="D573"/>
      <c r="H573"/>
      <c r="L573"/>
      <c r="P573" s="66"/>
      <c r="T573" s="66"/>
      <c r="X573"/>
      <c r="AB573"/>
      <c r="AF573"/>
      <c r="AJ573" s="66"/>
      <c r="AN573"/>
      <c r="AR573"/>
      <c r="AV573"/>
      <c r="AZ573"/>
      <c r="BD573"/>
      <c r="BH573"/>
      <c r="BL573"/>
      <c r="BP573"/>
      <c r="BT573"/>
      <c r="BX573"/>
      <c r="CB573"/>
      <c r="CF573"/>
      <c r="CJ573"/>
      <c r="CN573"/>
      <c r="CR573"/>
      <c r="CV573"/>
      <c r="CZ573"/>
      <c r="DD573"/>
      <c r="DH573"/>
      <c r="DL573"/>
      <c r="DP573"/>
      <c r="DU573"/>
      <c r="DZ573"/>
      <c r="EE573"/>
      <c r="EJ573"/>
      <c r="EO573"/>
      <c r="ET573"/>
      <c r="EY573"/>
      <c r="FD573"/>
      <c r="FI573"/>
      <c r="FN573"/>
      <c r="FS573"/>
      <c r="FX573"/>
      <c r="GC573"/>
      <c r="GH573"/>
      <c r="GK573" s="8"/>
    </row>
    <row r="574" spans="4:193" x14ac:dyDescent="0.4">
      <c r="D574"/>
      <c r="H574"/>
      <c r="L574"/>
      <c r="P574" s="66"/>
      <c r="T574" s="66"/>
      <c r="X574"/>
      <c r="AB574"/>
      <c r="AF574"/>
      <c r="AJ574" s="66"/>
      <c r="AN574"/>
      <c r="AR574"/>
      <c r="AV574"/>
      <c r="AZ574"/>
      <c r="BD574"/>
      <c r="BH574"/>
      <c r="BL574"/>
      <c r="BP574"/>
      <c r="BT574"/>
      <c r="BX574"/>
      <c r="CB574"/>
      <c r="CF574"/>
      <c r="CJ574"/>
      <c r="CN574"/>
      <c r="CR574"/>
      <c r="CV574"/>
      <c r="CZ574"/>
      <c r="DD574"/>
      <c r="DH574"/>
      <c r="DL574"/>
      <c r="DP574"/>
      <c r="DU574"/>
      <c r="DZ574"/>
      <c r="EE574"/>
      <c r="EJ574"/>
      <c r="EO574"/>
      <c r="ET574"/>
      <c r="EY574"/>
      <c r="FD574"/>
      <c r="FI574"/>
      <c r="FN574"/>
      <c r="FS574"/>
      <c r="FX574"/>
      <c r="GC574"/>
      <c r="GH574"/>
      <c r="GK574" s="8"/>
    </row>
    <row r="575" spans="4:193" x14ac:dyDescent="0.4">
      <c r="D575"/>
      <c r="H575"/>
      <c r="L575"/>
      <c r="P575" s="66"/>
      <c r="T575" s="66"/>
      <c r="X575"/>
      <c r="AB575"/>
      <c r="AF575"/>
      <c r="AJ575" s="66"/>
      <c r="AN575"/>
      <c r="AR575"/>
      <c r="AV575"/>
      <c r="AZ575"/>
      <c r="BD575"/>
      <c r="BH575"/>
      <c r="BL575"/>
      <c r="BP575"/>
      <c r="BT575"/>
      <c r="BX575"/>
      <c r="CB575"/>
      <c r="CF575"/>
      <c r="CJ575"/>
      <c r="CN575"/>
      <c r="CR575"/>
      <c r="CV575"/>
      <c r="CZ575"/>
      <c r="DD575"/>
      <c r="DH575"/>
      <c r="DL575"/>
      <c r="DP575"/>
      <c r="DU575"/>
      <c r="DZ575"/>
      <c r="EE575"/>
      <c r="EJ575"/>
      <c r="EO575"/>
      <c r="ET575"/>
      <c r="EY575"/>
      <c r="FD575"/>
      <c r="FI575"/>
      <c r="FN575"/>
      <c r="FS575"/>
      <c r="FX575"/>
      <c r="GC575"/>
      <c r="GH575"/>
      <c r="GK575" s="8"/>
    </row>
    <row r="576" spans="4:193" x14ac:dyDescent="0.4">
      <c r="D576"/>
      <c r="H576"/>
      <c r="L576"/>
      <c r="P576" s="66"/>
      <c r="T576" s="66"/>
      <c r="X576"/>
      <c r="AB576"/>
      <c r="AF576"/>
      <c r="AJ576" s="66"/>
      <c r="AN576"/>
      <c r="AR576"/>
      <c r="AV576"/>
      <c r="AZ576"/>
      <c r="BD576"/>
      <c r="BH576"/>
      <c r="BL576"/>
      <c r="BP576"/>
      <c r="BT576"/>
      <c r="BX576"/>
      <c r="CB576"/>
      <c r="CF576"/>
      <c r="CJ576"/>
      <c r="CN576"/>
      <c r="CR576"/>
      <c r="CV576"/>
      <c r="CZ576"/>
      <c r="DD576"/>
      <c r="DH576"/>
      <c r="DL576"/>
      <c r="DP576"/>
      <c r="DU576"/>
      <c r="DZ576"/>
      <c r="EE576"/>
      <c r="EJ576"/>
      <c r="EO576"/>
      <c r="ET576"/>
      <c r="EY576"/>
      <c r="FD576"/>
      <c r="FI576"/>
      <c r="FN576"/>
      <c r="FS576"/>
      <c r="FX576"/>
      <c r="GC576"/>
      <c r="GH576"/>
      <c r="GK576" s="8"/>
    </row>
    <row r="577" spans="4:193" x14ac:dyDescent="0.4">
      <c r="D577"/>
      <c r="H577"/>
      <c r="L577"/>
      <c r="P577" s="66"/>
      <c r="T577" s="66"/>
      <c r="X577"/>
      <c r="AB577"/>
      <c r="AF577"/>
      <c r="AJ577" s="66"/>
      <c r="AN577"/>
      <c r="AR577"/>
      <c r="AV577"/>
      <c r="AZ577"/>
      <c r="BD577"/>
      <c r="BH577"/>
      <c r="BL577"/>
      <c r="BP577"/>
      <c r="BT577"/>
      <c r="BX577"/>
      <c r="CB577"/>
      <c r="CF577"/>
      <c r="CJ577"/>
      <c r="CN577"/>
      <c r="CR577"/>
      <c r="CV577"/>
      <c r="CZ577"/>
      <c r="DD577"/>
      <c r="DH577"/>
      <c r="DL577"/>
      <c r="DP577"/>
      <c r="DU577"/>
      <c r="DZ577"/>
      <c r="EE577"/>
      <c r="EJ577"/>
      <c r="EO577"/>
      <c r="ET577"/>
      <c r="EY577"/>
      <c r="FD577"/>
      <c r="FI577"/>
      <c r="FN577"/>
      <c r="FS577"/>
      <c r="FX577"/>
      <c r="GC577"/>
      <c r="GH577"/>
      <c r="GK577" s="8"/>
    </row>
    <row r="578" spans="4:193" x14ac:dyDescent="0.4">
      <c r="D578"/>
      <c r="H578"/>
      <c r="L578"/>
      <c r="P578" s="66"/>
      <c r="T578" s="66"/>
      <c r="X578"/>
      <c r="AB578"/>
      <c r="AF578"/>
      <c r="AJ578" s="66"/>
      <c r="AN578"/>
      <c r="AR578"/>
      <c r="AV578"/>
      <c r="AZ578"/>
      <c r="BD578"/>
      <c r="BH578"/>
      <c r="BL578"/>
      <c r="BP578"/>
      <c r="BT578"/>
      <c r="BX578"/>
      <c r="CB578"/>
      <c r="CF578"/>
      <c r="CJ578"/>
      <c r="CN578"/>
      <c r="CR578"/>
      <c r="CV578"/>
      <c r="CZ578"/>
      <c r="DD578"/>
      <c r="DH578"/>
      <c r="DL578"/>
      <c r="DP578"/>
      <c r="DU578"/>
      <c r="DZ578"/>
      <c r="EE578"/>
      <c r="EJ578"/>
      <c r="EO578"/>
      <c r="ET578"/>
      <c r="EY578"/>
      <c r="FD578"/>
      <c r="FI578"/>
      <c r="FN578"/>
      <c r="FS578"/>
      <c r="FX578"/>
      <c r="GC578"/>
      <c r="GH578"/>
      <c r="GK578" s="8"/>
    </row>
    <row r="579" spans="4:193" x14ac:dyDescent="0.4">
      <c r="D579"/>
      <c r="H579"/>
      <c r="L579"/>
      <c r="P579" s="66"/>
      <c r="T579" s="66"/>
      <c r="X579"/>
      <c r="AB579"/>
      <c r="AF579"/>
      <c r="AJ579" s="66"/>
      <c r="AN579"/>
      <c r="AR579"/>
      <c r="AV579"/>
      <c r="AZ579"/>
      <c r="BD579"/>
      <c r="BH579"/>
      <c r="BL579"/>
      <c r="BP579"/>
      <c r="BT579"/>
      <c r="BX579"/>
      <c r="CB579"/>
      <c r="CF579"/>
      <c r="CJ579"/>
      <c r="CN579"/>
      <c r="CR579"/>
      <c r="CV579"/>
      <c r="CZ579"/>
      <c r="DD579"/>
      <c r="DH579"/>
      <c r="DL579"/>
      <c r="DP579"/>
      <c r="DU579"/>
      <c r="DZ579"/>
      <c r="EE579"/>
      <c r="EJ579"/>
      <c r="EO579"/>
      <c r="ET579"/>
      <c r="EY579"/>
      <c r="FD579"/>
      <c r="FI579"/>
      <c r="FN579"/>
      <c r="FS579"/>
      <c r="FX579"/>
      <c r="GC579"/>
      <c r="GH579"/>
      <c r="GK579" s="8"/>
    </row>
    <row r="580" spans="4:193" x14ac:dyDescent="0.4">
      <c r="D580"/>
      <c r="H580"/>
      <c r="L580"/>
      <c r="P580" s="66"/>
      <c r="T580" s="66"/>
      <c r="X580"/>
      <c r="AB580"/>
      <c r="AF580"/>
      <c r="AJ580" s="66"/>
      <c r="AN580"/>
      <c r="AR580"/>
      <c r="AV580"/>
      <c r="AZ580"/>
      <c r="BD580"/>
      <c r="BH580"/>
      <c r="BL580"/>
      <c r="BP580"/>
      <c r="BT580"/>
      <c r="BX580"/>
      <c r="CB580"/>
      <c r="CF580"/>
      <c r="CJ580"/>
      <c r="CN580"/>
      <c r="CR580"/>
      <c r="CV580"/>
      <c r="CZ580"/>
      <c r="DD580"/>
      <c r="DH580"/>
      <c r="DL580"/>
      <c r="DP580"/>
      <c r="DU580"/>
      <c r="DZ580"/>
      <c r="EE580"/>
      <c r="EJ580"/>
      <c r="EO580"/>
      <c r="ET580"/>
      <c r="EY580"/>
      <c r="FD580"/>
      <c r="FI580"/>
      <c r="FN580"/>
      <c r="FS580"/>
      <c r="FX580"/>
      <c r="GC580"/>
      <c r="GH580"/>
      <c r="GK580" s="8"/>
    </row>
    <row r="581" spans="4:193" x14ac:dyDescent="0.4">
      <c r="D581"/>
      <c r="H581"/>
      <c r="L581"/>
      <c r="P581" s="66"/>
      <c r="T581" s="66"/>
      <c r="X581"/>
      <c r="AB581"/>
      <c r="AF581"/>
      <c r="AJ581" s="66"/>
      <c r="AN581"/>
      <c r="AR581"/>
      <c r="AV581"/>
      <c r="AZ581"/>
      <c r="BD581"/>
      <c r="BH581"/>
      <c r="BL581"/>
      <c r="BP581"/>
      <c r="BT581"/>
      <c r="BX581"/>
      <c r="CB581"/>
      <c r="CF581"/>
      <c r="CJ581"/>
      <c r="CN581"/>
      <c r="CR581"/>
      <c r="CV581"/>
      <c r="CZ581"/>
      <c r="DD581"/>
      <c r="DH581"/>
      <c r="DL581"/>
      <c r="DP581"/>
      <c r="DU581"/>
      <c r="DZ581"/>
      <c r="EE581"/>
      <c r="EJ581"/>
      <c r="EO581"/>
      <c r="ET581"/>
      <c r="EY581"/>
      <c r="FD581"/>
      <c r="FI581"/>
      <c r="FN581"/>
      <c r="FS581"/>
      <c r="FX581"/>
      <c r="GC581"/>
      <c r="GH581"/>
      <c r="GK581" s="8"/>
    </row>
    <row r="582" spans="4:193" x14ac:dyDescent="0.4">
      <c r="D582"/>
      <c r="H582"/>
      <c r="L582"/>
      <c r="P582" s="66"/>
      <c r="T582" s="66"/>
      <c r="X582"/>
      <c r="AB582"/>
      <c r="AF582"/>
      <c r="AJ582" s="66"/>
      <c r="AN582"/>
      <c r="AR582"/>
      <c r="AV582"/>
      <c r="AZ582"/>
      <c r="BD582"/>
      <c r="BH582"/>
      <c r="BL582"/>
      <c r="BP582"/>
      <c r="BT582"/>
      <c r="BX582"/>
      <c r="CB582"/>
      <c r="CF582"/>
      <c r="CJ582"/>
      <c r="CN582"/>
      <c r="CR582"/>
      <c r="CV582"/>
      <c r="CZ582"/>
      <c r="DD582"/>
      <c r="DH582"/>
      <c r="DL582"/>
      <c r="DP582"/>
      <c r="DU582"/>
      <c r="DZ582"/>
      <c r="EE582"/>
      <c r="EJ582"/>
      <c r="EO582"/>
      <c r="ET582"/>
      <c r="EY582"/>
      <c r="FD582"/>
      <c r="FI582"/>
      <c r="FN582"/>
      <c r="FS582"/>
      <c r="FX582"/>
      <c r="GC582"/>
      <c r="GH582"/>
      <c r="GK582" s="8"/>
    </row>
    <row r="583" spans="4:193" x14ac:dyDescent="0.4">
      <c r="D583"/>
      <c r="H583"/>
      <c r="L583"/>
      <c r="P583" s="66"/>
      <c r="T583" s="66"/>
      <c r="X583"/>
      <c r="AB583"/>
      <c r="AF583"/>
      <c r="AJ583" s="66"/>
      <c r="AN583"/>
      <c r="AR583"/>
      <c r="AV583"/>
      <c r="AZ583"/>
      <c r="BD583"/>
      <c r="BH583"/>
      <c r="BL583"/>
      <c r="BP583"/>
      <c r="BT583"/>
      <c r="BX583"/>
      <c r="CB583"/>
      <c r="CF583"/>
      <c r="CJ583"/>
      <c r="CN583"/>
      <c r="CR583"/>
      <c r="CV583"/>
      <c r="CZ583"/>
      <c r="DD583"/>
      <c r="DH583"/>
      <c r="DL583"/>
      <c r="DP583"/>
      <c r="DU583"/>
      <c r="DZ583"/>
      <c r="EE583"/>
      <c r="EJ583"/>
      <c r="EO583"/>
      <c r="ET583"/>
      <c r="EY583"/>
      <c r="FD583"/>
      <c r="FI583"/>
      <c r="FN583"/>
      <c r="FS583"/>
      <c r="FX583"/>
      <c r="GC583"/>
      <c r="GH583"/>
      <c r="GK583" s="8"/>
    </row>
    <row r="584" spans="4:193" x14ac:dyDescent="0.4">
      <c r="D584"/>
      <c r="H584"/>
      <c r="L584"/>
      <c r="P584" s="66"/>
      <c r="T584" s="66"/>
      <c r="X584"/>
      <c r="AB584"/>
      <c r="AF584"/>
      <c r="AJ584" s="66"/>
      <c r="AN584"/>
      <c r="AR584"/>
      <c r="AV584"/>
      <c r="AZ584"/>
      <c r="BD584"/>
      <c r="BH584"/>
      <c r="BL584"/>
      <c r="BP584"/>
      <c r="BT584"/>
      <c r="BX584"/>
      <c r="CB584"/>
      <c r="CF584"/>
      <c r="CJ584"/>
      <c r="CN584"/>
      <c r="CR584"/>
      <c r="CV584"/>
      <c r="CZ584"/>
      <c r="DD584"/>
      <c r="DH584"/>
      <c r="DL584"/>
      <c r="DP584"/>
      <c r="DU584"/>
      <c r="DZ584"/>
      <c r="EE584"/>
      <c r="EJ584"/>
      <c r="EO584"/>
      <c r="ET584"/>
      <c r="EY584"/>
      <c r="FD584"/>
      <c r="FI584"/>
      <c r="FN584"/>
      <c r="FS584"/>
      <c r="FX584"/>
      <c r="GC584"/>
      <c r="GH584"/>
      <c r="GK584" s="8"/>
    </row>
    <row r="585" spans="4:193" x14ac:dyDescent="0.4">
      <c r="D585"/>
      <c r="H585"/>
      <c r="L585"/>
      <c r="P585" s="66"/>
      <c r="T585" s="66"/>
      <c r="X585"/>
      <c r="AB585"/>
      <c r="AF585"/>
      <c r="AJ585" s="66"/>
      <c r="AN585"/>
      <c r="AR585"/>
      <c r="AV585"/>
      <c r="AZ585"/>
      <c r="BD585"/>
      <c r="BH585"/>
      <c r="BL585"/>
      <c r="BP585"/>
      <c r="BT585"/>
      <c r="BX585"/>
      <c r="CB585"/>
      <c r="CF585"/>
      <c r="CJ585"/>
      <c r="CN585"/>
      <c r="CR585"/>
      <c r="CV585"/>
      <c r="CZ585"/>
      <c r="DD585"/>
      <c r="DH585"/>
      <c r="DL585"/>
      <c r="DP585"/>
      <c r="DU585"/>
      <c r="DZ585"/>
      <c r="EE585"/>
      <c r="EJ585"/>
      <c r="EO585"/>
      <c r="ET585"/>
      <c r="EY585"/>
      <c r="FD585"/>
      <c r="FI585"/>
      <c r="FN585"/>
      <c r="FS585"/>
      <c r="FX585"/>
      <c r="GC585"/>
      <c r="GH585"/>
      <c r="GK585" s="8"/>
    </row>
    <row r="586" spans="4:193" x14ac:dyDescent="0.4">
      <c r="D586"/>
      <c r="H586"/>
      <c r="L586"/>
      <c r="P586" s="66"/>
      <c r="T586" s="66"/>
      <c r="X586"/>
      <c r="AB586"/>
      <c r="AF586"/>
      <c r="AJ586" s="66"/>
      <c r="AN586"/>
      <c r="AR586"/>
      <c r="AV586"/>
      <c r="AZ586"/>
      <c r="BD586"/>
      <c r="BH586"/>
      <c r="BL586"/>
      <c r="BP586"/>
      <c r="BT586"/>
      <c r="BX586"/>
      <c r="CB586"/>
      <c r="CF586"/>
      <c r="CJ586"/>
      <c r="CN586"/>
      <c r="CR586"/>
      <c r="CV586"/>
      <c r="CZ586"/>
      <c r="DD586"/>
      <c r="DH586"/>
      <c r="DL586"/>
      <c r="DP586"/>
      <c r="DU586"/>
      <c r="DZ586"/>
      <c r="EE586"/>
      <c r="EJ586"/>
      <c r="EO586"/>
      <c r="ET586"/>
      <c r="EY586"/>
      <c r="FD586"/>
      <c r="FI586"/>
      <c r="FN586"/>
      <c r="FS586"/>
      <c r="FX586"/>
      <c r="GC586"/>
      <c r="GH586"/>
      <c r="GK586" s="8"/>
    </row>
    <row r="587" spans="4:193" x14ac:dyDescent="0.4">
      <c r="D587"/>
      <c r="H587"/>
      <c r="L587"/>
      <c r="P587" s="66"/>
      <c r="T587" s="66"/>
      <c r="X587"/>
      <c r="AB587"/>
      <c r="AF587"/>
      <c r="AJ587" s="66"/>
      <c r="AN587"/>
      <c r="AR587"/>
      <c r="AV587"/>
      <c r="AZ587"/>
      <c r="BD587"/>
      <c r="BH587"/>
      <c r="BL587"/>
      <c r="BP587"/>
      <c r="BT587"/>
      <c r="BX587"/>
      <c r="CB587"/>
      <c r="CF587"/>
      <c r="CJ587"/>
      <c r="CN587"/>
      <c r="CR587"/>
      <c r="CV587"/>
      <c r="CZ587"/>
      <c r="DD587"/>
      <c r="DH587"/>
      <c r="DL587"/>
      <c r="DP587"/>
      <c r="DU587"/>
      <c r="DZ587"/>
      <c r="EE587"/>
      <c r="EJ587"/>
      <c r="EO587"/>
      <c r="ET587"/>
      <c r="EY587"/>
      <c r="FD587"/>
      <c r="FI587"/>
      <c r="FN587"/>
      <c r="FS587"/>
      <c r="FX587"/>
      <c r="GC587"/>
      <c r="GH587"/>
      <c r="GK587" s="8"/>
    </row>
    <row r="588" spans="4:193" x14ac:dyDescent="0.4">
      <c r="D588"/>
      <c r="H588"/>
      <c r="L588"/>
      <c r="P588" s="66"/>
      <c r="T588" s="66"/>
      <c r="X588"/>
      <c r="AB588"/>
      <c r="AF588"/>
      <c r="AJ588" s="66"/>
      <c r="AN588"/>
      <c r="AR588"/>
      <c r="AV588"/>
      <c r="AZ588"/>
      <c r="BD588"/>
      <c r="BH588"/>
      <c r="BL588"/>
      <c r="BP588"/>
      <c r="BT588"/>
      <c r="BX588"/>
      <c r="CB588"/>
      <c r="CF588"/>
      <c r="CJ588"/>
      <c r="CN588"/>
      <c r="CR588"/>
      <c r="CV588"/>
      <c r="CZ588"/>
      <c r="DD588"/>
      <c r="DH588"/>
      <c r="DL588"/>
      <c r="DP588"/>
      <c r="DU588"/>
      <c r="DZ588"/>
      <c r="EE588"/>
      <c r="EJ588"/>
      <c r="EO588"/>
      <c r="ET588"/>
      <c r="EY588"/>
      <c r="FD588"/>
      <c r="FI588"/>
      <c r="FN588"/>
      <c r="FS588"/>
      <c r="FX588"/>
      <c r="GC588"/>
      <c r="GH588"/>
      <c r="GK588" s="8"/>
    </row>
    <row r="589" spans="4:193" x14ac:dyDescent="0.4">
      <c r="D589"/>
      <c r="H589"/>
      <c r="L589"/>
      <c r="P589" s="66"/>
      <c r="T589" s="66"/>
      <c r="X589"/>
      <c r="AB589"/>
      <c r="AF589"/>
      <c r="AJ589" s="66"/>
      <c r="AN589"/>
      <c r="AR589"/>
      <c r="AV589"/>
      <c r="AZ589"/>
      <c r="BD589"/>
      <c r="BH589"/>
      <c r="BL589"/>
      <c r="BP589"/>
      <c r="BT589"/>
      <c r="BX589"/>
      <c r="CB589"/>
      <c r="CF589"/>
      <c r="CJ589"/>
      <c r="CN589"/>
      <c r="CR589"/>
      <c r="CV589"/>
      <c r="CZ589"/>
      <c r="DD589"/>
      <c r="DH589"/>
      <c r="DL589"/>
      <c r="DP589"/>
      <c r="DU589"/>
      <c r="DZ589"/>
      <c r="EE589"/>
      <c r="EJ589"/>
      <c r="EO589"/>
      <c r="ET589"/>
      <c r="EY589"/>
      <c r="FD589"/>
      <c r="FI589"/>
      <c r="FN589"/>
      <c r="FS589"/>
      <c r="FX589"/>
      <c r="GC589"/>
      <c r="GH589"/>
      <c r="GK589" s="8"/>
    </row>
    <row r="590" spans="4:193" x14ac:dyDescent="0.4">
      <c r="D590"/>
      <c r="H590"/>
      <c r="L590"/>
      <c r="P590" s="66"/>
      <c r="T590" s="66"/>
      <c r="X590"/>
      <c r="AB590"/>
      <c r="AF590"/>
      <c r="AJ590" s="66"/>
      <c r="AN590"/>
      <c r="AR590"/>
      <c r="AV590"/>
      <c r="AZ590"/>
      <c r="BD590"/>
      <c r="BH590"/>
      <c r="BL590"/>
      <c r="BP590"/>
      <c r="BT590"/>
      <c r="BX590"/>
      <c r="CB590"/>
      <c r="CF590"/>
      <c r="CJ590"/>
      <c r="CN590"/>
      <c r="CR590"/>
      <c r="CV590"/>
      <c r="CZ590"/>
      <c r="DD590"/>
      <c r="DH590"/>
      <c r="DL590"/>
      <c r="DP590"/>
      <c r="DU590"/>
      <c r="DZ590"/>
      <c r="EE590"/>
      <c r="EJ590"/>
      <c r="EO590"/>
      <c r="ET590"/>
      <c r="EY590"/>
      <c r="FD590"/>
      <c r="FI590"/>
      <c r="FN590"/>
      <c r="FS590"/>
      <c r="FX590"/>
      <c r="GC590"/>
      <c r="GH590"/>
      <c r="GK590" s="8"/>
    </row>
    <row r="591" spans="4:193" x14ac:dyDescent="0.4">
      <c r="D591"/>
      <c r="H591"/>
      <c r="L591"/>
      <c r="P591" s="66"/>
      <c r="T591" s="66"/>
      <c r="X591"/>
      <c r="AB591"/>
      <c r="AF591"/>
      <c r="AJ591" s="66"/>
      <c r="AN591"/>
      <c r="AR591"/>
      <c r="AV591"/>
      <c r="AZ591"/>
      <c r="BD591"/>
      <c r="BH591"/>
      <c r="BL591"/>
      <c r="BP591"/>
      <c r="BT591"/>
      <c r="BX591"/>
      <c r="CB591"/>
      <c r="CF591"/>
      <c r="CJ591"/>
      <c r="CN591"/>
      <c r="CR591"/>
      <c r="CV591"/>
      <c r="CZ591"/>
      <c r="DD591"/>
      <c r="DH591"/>
      <c r="DL591"/>
      <c r="DP591"/>
      <c r="DU591"/>
      <c r="DZ591"/>
      <c r="EE591"/>
      <c r="EJ591"/>
      <c r="EO591"/>
      <c r="ET591"/>
      <c r="EY591"/>
      <c r="FD591"/>
      <c r="FI591"/>
      <c r="FN591"/>
      <c r="FS591"/>
      <c r="FX591"/>
      <c r="GC591"/>
      <c r="GH591"/>
      <c r="GK591" s="8"/>
    </row>
    <row r="592" spans="4:193" x14ac:dyDescent="0.4">
      <c r="D592"/>
      <c r="H592"/>
      <c r="L592"/>
      <c r="P592" s="66"/>
      <c r="T592" s="66"/>
      <c r="X592"/>
      <c r="AB592"/>
      <c r="AF592"/>
      <c r="AJ592" s="66"/>
      <c r="AN592"/>
      <c r="AR592"/>
      <c r="AV592"/>
      <c r="AZ592"/>
      <c r="BD592"/>
      <c r="BH592"/>
      <c r="BL592"/>
      <c r="BP592"/>
      <c r="BT592"/>
      <c r="BX592"/>
      <c r="CB592"/>
      <c r="CF592"/>
      <c r="CJ592"/>
      <c r="CN592"/>
      <c r="CR592"/>
      <c r="CV592"/>
      <c r="CZ592"/>
      <c r="DD592"/>
      <c r="DH592"/>
      <c r="DL592"/>
      <c r="DP592"/>
      <c r="DU592"/>
      <c r="DZ592"/>
      <c r="EE592"/>
      <c r="EJ592"/>
      <c r="EO592"/>
      <c r="ET592"/>
      <c r="EY592"/>
      <c r="FD592"/>
      <c r="FI592"/>
      <c r="FN592"/>
      <c r="FS592"/>
      <c r="FX592"/>
      <c r="GC592"/>
      <c r="GH592"/>
      <c r="GK592" s="8"/>
    </row>
    <row r="593" spans="4:193" x14ac:dyDescent="0.4">
      <c r="D593"/>
      <c r="H593"/>
      <c r="L593"/>
      <c r="P593" s="66"/>
      <c r="T593" s="66"/>
      <c r="X593"/>
      <c r="AB593"/>
      <c r="AF593"/>
      <c r="AJ593" s="66"/>
      <c r="AN593"/>
      <c r="AR593"/>
      <c r="AV593"/>
      <c r="AZ593"/>
      <c r="BD593"/>
      <c r="BH593"/>
      <c r="BL593"/>
      <c r="BP593"/>
      <c r="BT593"/>
      <c r="BX593"/>
      <c r="CB593"/>
      <c r="CF593"/>
      <c r="CJ593"/>
      <c r="CN593"/>
      <c r="CR593"/>
      <c r="CV593"/>
      <c r="CZ593"/>
      <c r="DD593"/>
      <c r="DH593"/>
      <c r="DL593"/>
      <c r="DP593"/>
      <c r="DU593"/>
      <c r="DZ593"/>
      <c r="EE593"/>
      <c r="EJ593"/>
      <c r="EO593"/>
      <c r="ET593"/>
      <c r="EY593"/>
      <c r="FD593"/>
      <c r="FI593"/>
      <c r="FN593"/>
      <c r="FS593"/>
      <c r="FX593"/>
      <c r="GC593"/>
      <c r="GH593"/>
      <c r="GK593" s="8"/>
    </row>
    <row r="594" spans="4:193" x14ac:dyDescent="0.4">
      <c r="D594"/>
      <c r="H594"/>
      <c r="L594"/>
      <c r="P594" s="66"/>
      <c r="T594" s="66"/>
      <c r="X594"/>
      <c r="AB594"/>
      <c r="AF594"/>
      <c r="AJ594" s="66"/>
      <c r="AN594"/>
      <c r="AR594"/>
      <c r="AV594"/>
      <c r="AZ594"/>
      <c r="BD594"/>
      <c r="BH594"/>
      <c r="BL594"/>
      <c r="BP594"/>
      <c r="BT594"/>
      <c r="BX594"/>
      <c r="CB594"/>
      <c r="CF594"/>
      <c r="CJ594"/>
      <c r="CN594"/>
      <c r="CR594"/>
      <c r="CV594"/>
      <c r="CZ594"/>
      <c r="DD594"/>
      <c r="DH594"/>
      <c r="DL594"/>
      <c r="DP594"/>
      <c r="DU594"/>
      <c r="DZ594"/>
      <c r="EE594"/>
      <c r="EJ594"/>
      <c r="EO594"/>
      <c r="ET594"/>
      <c r="EY594"/>
      <c r="FD594"/>
      <c r="FI594"/>
      <c r="FN594"/>
      <c r="FS594"/>
      <c r="FX594"/>
      <c r="GC594"/>
      <c r="GH594"/>
      <c r="GK594" s="8"/>
    </row>
    <row r="595" spans="4:193" x14ac:dyDescent="0.4">
      <c r="D595"/>
      <c r="H595"/>
      <c r="L595"/>
      <c r="P595" s="66"/>
      <c r="T595" s="66"/>
      <c r="X595"/>
      <c r="AB595"/>
      <c r="AF595"/>
      <c r="AJ595" s="66"/>
      <c r="AN595"/>
      <c r="AR595"/>
      <c r="AV595"/>
      <c r="AZ595"/>
      <c r="BD595"/>
      <c r="BH595"/>
      <c r="BL595"/>
      <c r="BP595"/>
      <c r="BT595"/>
      <c r="BX595"/>
      <c r="CB595"/>
      <c r="CF595"/>
      <c r="CJ595"/>
      <c r="CN595"/>
      <c r="CR595"/>
      <c r="CV595"/>
      <c r="CZ595"/>
      <c r="DD595"/>
      <c r="DH595"/>
      <c r="DL595"/>
      <c r="DP595"/>
      <c r="DU595"/>
      <c r="DZ595"/>
      <c r="EE595"/>
      <c r="EJ595"/>
      <c r="EO595"/>
      <c r="ET595"/>
      <c r="EY595"/>
      <c r="FD595"/>
      <c r="FI595"/>
      <c r="FN595"/>
      <c r="FS595"/>
      <c r="FX595"/>
      <c r="GC595"/>
      <c r="GH595"/>
      <c r="GK595" s="8"/>
    </row>
    <row r="596" spans="4:193" x14ac:dyDescent="0.4">
      <c r="D596"/>
      <c r="H596"/>
      <c r="L596"/>
      <c r="P596" s="66"/>
      <c r="T596" s="66"/>
      <c r="X596"/>
      <c r="AB596"/>
      <c r="AF596"/>
      <c r="AJ596" s="66"/>
      <c r="AN596"/>
      <c r="AR596"/>
      <c r="AV596"/>
      <c r="AZ596"/>
      <c r="BD596"/>
      <c r="BH596"/>
      <c r="BL596"/>
      <c r="BP596"/>
      <c r="BT596"/>
      <c r="BX596"/>
      <c r="CB596"/>
      <c r="CF596"/>
      <c r="CJ596"/>
      <c r="CN596"/>
      <c r="CR596"/>
      <c r="CV596"/>
      <c r="CZ596"/>
      <c r="DD596"/>
      <c r="DH596"/>
      <c r="DL596"/>
      <c r="DP596"/>
      <c r="DU596"/>
      <c r="DZ596"/>
      <c r="EE596"/>
      <c r="EJ596"/>
      <c r="EO596"/>
      <c r="ET596"/>
      <c r="EY596"/>
      <c r="FD596"/>
      <c r="FI596"/>
      <c r="FN596"/>
      <c r="FS596"/>
      <c r="FX596"/>
      <c r="GC596"/>
      <c r="GH596"/>
      <c r="GK596" s="8"/>
    </row>
    <row r="597" spans="4:193" x14ac:dyDescent="0.4">
      <c r="D597"/>
      <c r="H597"/>
      <c r="L597"/>
      <c r="P597" s="66"/>
      <c r="T597" s="66"/>
      <c r="X597"/>
      <c r="AB597"/>
      <c r="AF597"/>
      <c r="AJ597" s="66"/>
      <c r="AN597"/>
      <c r="AR597"/>
      <c r="AV597"/>
      <c r="AZ597"/>
      <c r="BD597"/>
      <c r="BH597"/>
      <c r="BL597"/>
      <c r="BP597"/>
      <c r="BT597"/>
      <c r="BX597"/>
      <c r="CB597"/>
      <c r="CF597"/>
      <c r="CJ597"/>
      <c r="CN597"/>
      <c r="CR597"/>
      <c r="CV597"/>
      <c r="CZ597"/>
      <c r="DD597"/>
      <c r="DH597"/>
      <c r="DL597"/>
      <c r="DP597"/>
      <c r="DU597"/>
      <c r="DZ597"/>
      <c r="EE597"/>
      <c r="EJ597"/>
      <c r="EO597"/>
      <c r="ET597"/>
      <c r="EY597"/>
      <c r="FD597"/>
      <c r="FI597"/>
      <c r="FN597"/>
      <c r="FS597"/>
      <c r="FX597"/>
      <c r="GC597"/>
      <c r="GH597"/>
      <c r="GK597" s="8"/>
    </row>
    <row r="598" spans="4:193" x14ac:dyDescent="0.4">
      <c r="D598"/>
      <c r="H598"/>
      <c r="L598"/>
      <c r="P598" s="66"/>
      <c r="T598" s="66"/>
      <c r="X598"/>
      <c r="AB598"/>
      <c r="AF598"/>
      <c r="AJ598" s="66"/>
      <c r="AN598"/>
      <c r="AR598"/>
      <c r="AV598"/>
      <c r="AZ598"/>
      <c r="BD598"/>
      <c r="BH598"/>
      <c r="BL598"/>
      <c r="BP598"/>
      <c r="BT598"/>
      <c r="BX598"/>
      <c r="CB598"/>
      <c r="CF598"/>
      <c r="CJ598"/>
      <c r="CN598"/>
      <c r="CR598"/>
      <c r="CV598"/>
      <c r="CZ598"/>
      <c r="DD598"/>
      <c r="DH598"/>
      <c r="DL598"/>
      <c r="DP598"/>
      <c r="DU598"/>
      <c r="DZ598"/>
      <c r="EE598"/>
      <c r="EJ598"/>
      <c r="EO598"/>
      <c r="ET598"/>
      <c r="EY598"/>
      <c r="FD598"/>
      <c r="FI598"/>
      <c r="FN598"/>
      <c r="FS598"/>
      <c r="FX598"/>
      <c r="GC598"/>
      <c r="GH598"/>
      <c r="GK598" s="8"/>
    </row>
    <row r="599" spans="4:193" x14ac:dyDescent="0.4">
      <c r="D599"/>
      <c r="H599"/>
      <c r="L599"/>
      <c r="P599" s="66"/>
      <c r="T599" s="66"/>
      <c r="X599"/>
      <c r="AB599"/>
      <c r="AF599"/>
      <c r="AJ599" s="66"/>
      <c r="AN599"/>
      <c r="AR599"/>
      <c r="AV599"/>
      <c r="AZ599"/>
      <c r="BD599"/>
      <c r="BH599"/>
      <c r="BL599"/>
      <c r="BP599"/>
      <c r="BT599"/>
      <c r="BX599"/>
      <c r="CB599"/>
      <c r="CF599"/>
      <c r="CJ599"/>
      <c r="CN599"/>
      <c r="CR599"/>
      <c r="CV599"/>
      <c r="CZ599"/>
      <c r="DD599"/>
      <c r="DH599"/>
      <c r="DL599"/>
      <c r="DP599"/>
      <c r="DU599"/>
      <c r="DZ599"/>
      <c r="EE599"/>
      <c r="EJ599"/>
      <c r="EO599"/>
      <c r="ET599"/>
      <c r="EY599"/>
      <c r="FD599"/>
      <c r="FI599"/>
      <c r="FN599"/>
      <c r="FS599"/>
      <c r="FX599"/>
      <c r="GC599"/>
      <c r="GH599"/>
      <c r="GK599" s="8"/>
    </row>
    <row r="600" spans="4:193" x14ac:dyDescent="0.4">
      <c r="D600"/>
      <c r="H600"/>
      <c r="L600"/>
      <c r="P600" s="66"/>
      <c r="T600" s="66"/>
      <c r="X600"/>
      <c r="AB600"/>
      <c r="AF600"/>
      <c r="AJ600" s="66"/>
      <c r="AN600"/>
      <c r="AR600"/>
      <c r="AV600"/>
      <c r="AZ600"/>
      <c r="BD600"/>
      <c r="BH600"/>
      <c r="BL600"/>
      <c r="BP600"/>
      <c r="BT600"/>
      <c r="BX600"/>
      <c r="CB600"/>
      <c r="CF600"/>
      <c r="CJ600"/>
      <c r="CN600"/>
      <c r="CR600"/>
      <c r="CV600"/>
      <c r="CZ600"/>
      <c r="DD600"/>
      <c r="DH600"/>
      <c r="DL600"/>
      <c r="DP600"/>
      <c r="DU600"/>
      <c r="DZ600"/>
      <c r="EE600"/>
      <c r="EJ600"/>
      <c r="EO600"/>
      <c r="ET600"/>
      <c r="EY600"/>
      <c r="FD600"/>
      <c r="FI600"/>
      <c r="FN600"/>
      <c r="FS600"/>
      <c r="FX600"/>
      <c r="GC600"/>
      <c r="GH600"/>
      <c r="GK600" s="8"/>
    </row>
    <row r="601" spans="4:193" x14ac:dyDescent="0.4">
      <c r="D601"/>
      <c r="H601"/>
      <c r="L601"/>
      <c r="P601" s="66"/>
      <c r="T601" s="66"/>
      <c r="X601"/>
      <c r="AB601"/>
      <c r="AF601"/>
      <c r="AJ601" s="66"/>
      <c r="AN601"/>
      <c r="AR601"/>
      <c r="AV601"/>
      <c r="AZ601"/>
      <c r="BD601"/>
      <c r="BH601"/>
      <c r="BL601"/>
      <c r="BP601"/>
      <c r="BT601"/>
      <c r="BX601"/>
      <c r="CB601"/>
      <c r="CF601"/>
      <c r="CJ601"/>
      <c r="CN601"/>
      <c r="CR601"/>
      <c r="CV601"/>
      <c r="CZ601"/>
      <c r="DD601"/>
      <c r="DH601"/>
      <c r="DL601"/>
      <c r="DP601"/>
      <c r="DU601"/>
      <c r="DZ601"/>
      <c r="EE601"/>
      <c r="EJ601"/>
      <c r="EO601"/>
      <c r="ET601"/>
      <c r="EY601"/>
      <c r="FD601"/>
      <c r="FI601"/>
      <c r="FN601"/>
      <c r="FS601"/>
      <c r="FX601"/>
      <c r="GC601"/>
      <c r="GH601"/>
      <c r="GK601" s="8"/>
    </row>
    <row r="602" spans="4:193" x14ac:dyDescent="0.4">
      <c r="D602"/>
      <c r="H602"/>
      <c r="L602"/>
      <c r="P602" s="66"/>
      <c r="T602" s="66"/>
      <c r="X602"/>
      <c r="AB602"/>
      <c r="AF602"/>
      <c r="AJ602" s="66"/>
      <c r="AN602"/>
      <c r="AR602"/>
      <c r="AV602"/>
      <c r="AZ602"/>
      <c r="BD602"/>
      <c r="BH602"/>
      <c r="BL602"/>
      <c r="BP602"/>
      <c r="BT602"/>
      <c r="BX602"/>
      <c r="CB602"/>
      <c r="CF602"/>
      <c r="CJ602"/>
      <c r="CN602"/>
      <c r="CR602"/>
      <c r="CV602"/>
      <c r="CZ602"/>
      <c r="DD602"/>
      <c r="DH602"/>
      <c r="DL602"/>
      <c r="DP602"/>
      <c r="DU602"/>
      <c r="DZ602"/>
      <c r="EE602"/>
      <c r="EJ602"/>
      <c r="EO602"/>
      <c r="ET602"/>
      <c r="EY602"/>
      <c r="FD602"/>
      <c r="FI602"/>
      <c r="FN602"/>
      <c r="FS602"/>
      <c r="FX602"/>
      <c r="GC602"/>
      <c r="GH602"/>
      <c r="GK602" s="8"/>
    </row>
    <row r="603" spans="4:193" x14ac:dyDescent="0.4">
      <c r="D603"/>
      <c r="H603"/>
      <c r="L603"/>
      <c r="P603" s="66"/>
      <c r="T603" s="66"/>
      <c r="X603"/>
      <c r="AB603"/>
      <c r="AF603"/>
      <c r="AJ603" s="66"/>
      <c r="AN603"/>
      <c r="AR603"/>
      <c r="AV603"/>
      <c r="AZ603"/>
      <c r="BD603"/>
      <c r="BH603"/>
      <c r="BL603"/>
      <c r="BP603"/>
      <c r="BT603"/>
      <c r="BX603"/>
      <c r="CB603"/>
      <c r="CF603"/>
      <c r="CJ603"/>
      <c r="CN603"/>
      <c r="CR603"/>
      <c r="CV603"/>
      <c r="CZ603"/>
      <c r="DD603"/>
      <c r="DH603"/>
      <c r="DL603"/>
      <c r="DP603"/>
      <c r="DU603"/>
      <c r="DZ603"/>
      <c r="EE603"/>
      <c r="EJ603"/>
      <c r="EO603"/>
      <c r="ET603"/>
      <c r="EY603"/>
      <c r="FD603"/>
      <c r="FI603"/>
      <c r="FN603"/>
      <c r="FS603"/>
      <c r="FX603"/>
      <c r="GC603"/>
      <c r="GH603"/>
      <c r="GK603" s="8"/>
    </row>
    <row r="604" spans="4:193" x14ac:dyDescent="0.4">
      <c r="D604"/>
      <c r="H604"/>
      <c r="L604"/>
      <c r="P604" s="66"/>
      <c r="T604" s="66"/>
      <c r="X604"/>
      <c r="AB604"/>
      <c r="AF604"/>
      <c r="AJ604" s="66"/>
      <c r="AN604"/>
      <c r="AR604"/>
      <c r="AV604"/>
      <c r="AZ604"/>
      <c r="BD604"/>
      <c r="BH604"/>
      <c r="BL604"/>
      <c r="BP604"/>
      <c r="BT604"/>
      <c r="BX604"/>
      <c r="CB604"/>
      <c r="CF604"/>
      <c r="CJ604"/>
      <c r="CN604"/>
      <c r="CR604"/>
      <c r="CV604"/>
      <c r="CZ604"/>
      <c r="DD604"/>
      <c r="DH604"/>
      <c r="DL604"/>
      <c r="DP604"/>
      <c r="DU604"/>
      <c r="DZ604"/>
      <c r="EE604"/>
      <c r="EJ604"/>
      <c r="EO604"/>
      <c r="ET604"/>
      <c r="EY604"/>
      <c r="FD604"/>
      <c r="FI604"/>
      <c r="FN604"/>
      <c r="FS604"/>
      <c r="FX604"/>
      <c r="GC604"/>
      <c r="GH604"/>
      <c r="GK604" s="8"/>
    </row>
    <row r="605" spans="4:193" x14ac:dyDescent="0.4">
      <c r="D605"/>
      <c r="H605"/>
      <c r="L605"/>
      <c r="P605" s="66"/>
      <c r="T605" s="66"/>
      <c r="X605"/>
      <c r="AB605"/>
      <c r="AF605"/>
      <c r="AJ605" s="66"/>
      <c r="AN605"/>
      <c r="AR605"/>
      <c r="AV605"/>
      <c r="AZ605"/>
      <c r="BD605"/>
      <c r="BH605"/>
      <c r="BL605"/>
      <c r="BP605"/>
      <c r="BT605"/>
      <c r="BX605"/>
      <c r="CB605"/>
      <c r="CF605"/>
      <c r="CJ605"/>
      <c r="CN605"/>
      <c r="CR605"/>
      <c r="CV605"/>
      <c r="CZ605"/>
      <c r="DD605"/>
      <c r="DH605"/>
      <c r="DL605"/>
      <c r="DP605"/>
      <c r="DU605"/>
      <c r="DZ605"/>
      <c r="EE605"/>
      <c r="EJ605"/>
      <c r="EO605"/>
      <c r="ET605"/>
      <c r="EY605"/>
      <c r="FD605"/>
      <c r="FI605"/>
      <c r="FN605"/>
      <c r="FS605"/>
      <c r="FX605"/>
      <c r="GC605"/>
      <c r="GH605"/>
      <c r="GK605" s="8"/>
    </row>
    <row r="606" spans="4:193" x14ac:dyDescent="0.4">
      <c r="D606"/>
      <c r="H606"/>
      <c r="L606"/>
      <c r="P606" s="66"/>
      <c r="T606" s="66"/>
      <c r="X606"/>
      <c r="AB606"/>
      <c r="AF606"/>
      <c r="AJ606" s="66"/>
      <c r="AN606"/>
      <c r="AR606"/>
      <c r="AV606"/>
      <c r="AZ606"/>
      <c r="BD606"/>
      <c r="BH606"/>
      <c r="BL606"/>
      <c r="BP606"/>
      <c r="BT606"/>
      <c r="BX606"/>
      <c r="CB606"/>
      <c r="CF606"/>
      <c r="CJ606"/>
      <c r="CN606"/>
      <c r="CR606"/>
      <c r="CV606"/>
      <c r="CZ606"/>
      <c r="DD606"/>
      <c r="DH606"/>
      <c r="DL606"/>
      <c r="DP606"/>
      <c r="DU606"/>
      <c r="DZ606"/>
      <c r="EE606"/>
      <c r="EJ606"/>
      <c r="EO606"/>
      <c r="ET606"/>
      <c r="EY606"/>
      <c r="FD606"/>
      <c r="FI606"/>
      <c r="FN606"/>
      <c r="FS606"/>
      <c r="FX606"/>
      <c r="GC606"/>
      <c r="GH606"/>
      <c r="GK606" s="8"/>
    </row>
    <row r="607" spans="4:193" x14ac:dyDescent="0.4">
      <c r="D607"/>
      <c r="H607"/>
      <c r="L607"/>
      <c r="P607" s="66"/>
      <c r="T607" s="66"/>
      <c r="X607"/>
      <c r="AB607"/>
      <c r="AF607"/>
      <c r="AJ607" s="66"/>
      <c r="AN607"/>
      <c r="AR607"/>
      <c r="AV607"/>
      <c r="AZ607"/>
      <c r="BD607"/>
      <c r="BH607"/>
      <c r="BL607"/>
      <c r="BP607"/>
      <c r="BT607"/>
      <c r="BX607"/>
      <c r="CB607"/>
      <c r="CF607"/>
      <c r="CJ607"/>
      <c r="CN607"/>
      <c r="CR607"/>
      <c r="CV607"/>
      <c r="CZ607"/>
      <c r="DD607"/>
      <c r="DH607"/>
      <c r="DL607"/>
      <c r="DP607"/>
      <c r="DU607"/>
      <c r="DZ607"/>
      <c r="EE607"/>
      <c r="EJ607"/>
      <c r="EO607"/>
      <c r="ET607"/>
      <c r="EY607"/>
      <c r="FD607"/>
      <c r="FI607"/>
      <c r="FN607"/>
      <c r="FS607"/>
      <c r="FX607"/>
      <c r="GC607"/>
      <c r="GH607"/>
      <c r="GK607" s="8"/>
    </row>
    <row r="608" spans="4:193" x14ac:dyDescent="0.4">
      <c r="D608"/>
      <c r="H608"/>
      <c r="L608"/>
      <c r="P608" s="66"/>
      <c r="T608" s="66"/>
      <c r="X608"/>
      <c r="AB608"/>
      <c r="AF608"/>
      <c r="AJ608" s="66"/>
      <c r="AN608"/>
      <c r="AR608"/>
      <c r="AV608"/>
      <c r="AZ608"/>
      <c r="BD608"/>
      <c r="BH608"/>
      <c r="BL608"/>
      <c r="BP608"/>
      <c r="BT608"/>
      <c r="BX608"/>
      <c r="CB608"/>
      <c r="CF608"/>
      <c r="CJ608"/>
      <c r="CN608"/>
      <c r="CR608"/>
      <c r="CV608"/>
      <c r="CZ608"/>
      <c r="DD608"/>
      <c r="DH608"/>
      <c r="DL608"/>
      <c r="DP608"/>
      <c r="DU608"/>
      <c r="DZ608"/>
      <c r="EE608"/>
      <c r="EJ608"/>
      <c r="EO608"/>
      <c r="ET608"/>
      <c r="EY608"/>
      <c r="FD608"/>
      <c r="FI608"/>
      <c r="FN608"/>
      <c r="FS608"/>
      <c r="FX608"/>
      <c r="GC608"/>
      <c r="GH608"/>
      <c r="GK608" s="8"/>
    </row>
    <row r="609" spans="4:193" x14ac:dyDescent="0.4">
      <c r="D609"/>
      <c r="H609"/>
      <c r="L609"/>
      <c r="P609" s="66"/>
      <c r="T609" s="66"/>
      <c r="X609"/>
      <c r="AB609"/>
      <c r="AF609"/>
      <c r="AJ609" s="66"/>
      <c r="AN609"/>
      <c r="AR609"/>
      <c r="AV609"/>
      <c r="AZ609"/>
      <c r="BD609"/>
      <c r="BH609"/>
      <c r="BL609"/>
      <c r="BP609"/>
      <c r="BT609"/>
      <c r="BX609"/>
      <c r="CB609"/>
      <c r="CF609"/>
      <c r="CJ609"/>
      <c r="CN609"/>
      <c r="CR609"/>
      <c r="CV609"/>
      <c r="CZ609"/>
      <c r="DD609"/>
      <c r="DH609"/>
      <c r="DL609"/>
      <c r="DP609"/>
      <c r="DU609"/>
      <c r="DZ609"/>
      <c r="EE609"/>
      <c r="EJ609"/>
      <c r="EO609"/>
      <c r="ET609"/>
      <c r="EY609"/>
      <c r="FD609"/>
      <c r="FI609"/>
      <c r="FN609"/>
      <c r="FS609"/>
      <c r="FX609"/>
      <c r="GC609"/>
      <c r="GH609"/>
      <c r="GK609" s="8"/>
    </row>
    <row r="610" spans="4:193" x14ac:dyDescent="0.4">
      <c r="D610"/>
      <c r="H610"/>
      <c r="L610"/>
      <c r="P610" s="66"/>
      <c r="T610" s="66"/>
      <c r="X610"/>
      <c r="AB610"/>
      <c r="AF610"/>
      <c r="AJ610" s="66"/>
      <c r="AN610"/>
      <c r="AR610"/>
      <c r="AV610"/>
      <c r="AZ610"/>
      <c r="BD610"/>
      <c r="BH610"/>
      <c r="BL610"/>
      <c r="BP610"/>
      <c r="BT610"/>
      <c r="BX610"/>
      <c r="CB610"/>
      <c r="CF610"/>
      <c r="CJ610"/>
      <c r="CN610"/>
      <c r="CR610"/>
      <c r="CV610"/>
      <c r="CZ610"/>
      <c r="DD610"/>
      <c r="DH610"/>
      <c r="DL610"/>
      <c r="DP610"/>
      <c r="DU610"/>
      <c r="DZ610"/>
      <c r="EE610"/>
      <c r="EJ610"/>
      <c r="EO610"/>
      <c r="ET610"/>
      <c r="EY610"/>
      <c r="FD610"/>
      <c r="FI610"/>
      <c r="FN610"/>
      <c r="FS610"/>
      <c r="FX610"/>
      <c r="GC610"/>
      <c r="GH610"/>
      <c r="GK610" s="8"/>
    </row>
    <row r="611" spans="4:193" x14ac:dyDescent="0.4">
      <c r="D611"/>
      <c r="H611"/>
      <c r="L611"/>
      <c r="P611" s="66"/>
      <c r="T611"/>
      <c r="X611"/>
      <c r="AB611"/>
      <c r="AF611"/>
      <c r="AJ611" s="66"/>
      <c r="AN611"/>
      <c r="AR611"/>
      <c r="AV611"/>
      <c r="AZ611"/>
      <c r="BD611"/>
      <c r="BH611"/>
      <c r="BL611"/>
      <c r="BP611"/>
      <c r="BT611"/>
      <c r="BX611"/>
      <c r="CB611"/>
      <c r="CF611"/>
      <c r="CJ611"/>
      <c r="CN611"/>
      <c r="CR611"/>
      <c r="CV611"/>
      <c r="CZ611"/>
      <c r="DD611"/>
      <c r="DH611"/>
      <c r="DL611"/>
      <c r="DP611"/>
      <c r="DU611"/>
      <c r="DZ611"/>
      <c r="EE611"/>
      <c r="EJ611"/>
      <c r="EO611"/>
      <c r="ET611"/>
      <c r="EY611"/>
      <c r="FD611"/>
      <c r="FI611"/>
      <c r="FN611"/>
      <c r="FS611"/>
      <c r="FX611"/>
      <c r="GC611"/>
      <c r="GH611"/>
      <c r="GK611" s="8"/>
    </row>
    <row r="612" spans="4:193" x14ac:dyDescent="0.4">
      <c r="D612"/>
      <c r="H612"/>
      <c r="L612"/>
      <c r="P612" s="66"/>
      <c r="T612"/>
      <c r="X612"/>
      <c r="AB612"/>
      <c r="AF612"/>
      <c r="AJ612" s="66"/>
      <c r="AN612"/>
      <c r="AR612"/>
      <c r="AV612"/>
      <c r="AZ612"/>
      <c r="BD612"/>
      <c r="BH612"/>
      <c r="BL612"/>
      <c r="BP612"/>
      <c r="BT612"/>
      <c r="BX612"/>
      <c r="CB612"/>
      <c r="CF612"/>
      <c r="CJ612"/>
      <c r="CN612"/>
      <c r="CR612"/>
      <c r="CV612"/>
      <c r="CZ612"/>
      <c r="DD612"/>
      <c r="DH612"/>
      <c r="DL612"/>
      <c r="DP612"/>
      <c r="DU612"/>
      <c r="DZ612"/>
      <c r="EE612"/>
      <c r="EJ612"/>
      <c r="EO612"/>
      <c r="ET612"/>
      <c r="EY612"/>
      <c r="FD612"/>
      <c r="FI612"/>
      <c r="FN612"/>
      <c r="FS612"/>
      <c r="FX612"/>
      <c r="GC612"/>
      <c r="GH612"/>
      <c r="GK612" s="8"/>
    </row>
    <row r="613" spans="4:193" x14ac:dyDescent="0.4">
      <c r="D613"/>
      <c r="H613"/>
      <c r="L613"/>
      <c r="P613" s="66"/>
      <c r="T613"/>
      <c r="X613"/>
      <c r="AB613"/>
      <c r="AF613"/>
      <c r="AJ613" s="66"/>
      <c r="AN613"/>
      <c r="AR613"/>
      <c r="AV613"/>
      <c r="AZ613"/>
      <c r="BD613"/>
      <c r="BH613"/>
      <c r="BL613"/>
      <c r="BP613"/>
      <c r="BT613"/>
      <c r="BX613"/>
      <c r="CB613"/>
      <c r="CF613"/>
      <c r="CJ613"/>
      <c r="CN613"/>
      <c r="CR613"/>
      <c r="CV613"/>
      <c r="CZ613"/>
      <c r="DD613"/>
      <c r="DH613"/>
      <c r="DL613"/>
      <c r="DP613"/>
      <c r="DU613"/>
      <c r="DZ613"/>
      <c r="EE613"/>
      <c r="EJ613"/>
      <c r="EO613"/>
      <c r="ET613"/>
      <c r="EY613"/>
      <c r="FD613"/>
      <c r="FI613"/>
      <c r="FN613"/>
      <c r="FS613"/>
      <c r="FX613"/>
      <c r="GC613"/>
      <c r="GH613"/>
      <c r="GK613" s="8"/>
    </row>
    <row r="614" spans="4:193" x14ac:dyDescent="0.4">
      <c r="D614"/>
      <c r="H614"/>
      <c r="L614"/>
      <c r="P614" s="66"/>
      <c r="T614"/>
      <c r="X614"/>
      <c r="AB614"/>
      <c r="AF614"/>
      <c r="AJ614" s="66"/>
      <c r="AN614"/>
      <c r="AR614"/>
      <c r="AV614"/>
      <c r="AZ614"/>
      <c r="BD614"/>
      <c r="BH614"/>
      <c r="BL614"/>
      <c r="BP614"/>
      <c r="BT614"/>
      <c r="BX614"/>
      <c r="CB614"/>
      <c r="CF614"/>
      <c r="CJ614"/>
      <c r="CN614"/>
      <c r="CR614"/>
      <c r="CV614"/>
      <c r="CZ614"/>
      <c r="DD614"/>
      <c r="DH614"/>
      <c r="DL614"/>
      <c r="DP614"/>
      <c r="DU614"/>
      <c r="DZ614"/>
      <c r="EE614"/>
      <c r="EJ614"/>
      <c r="EO614"/>
      <c r="ET614"/>
      <c r="EY614"/>
      <c r="FD614"/>
      <c r="FI614"/>
      <c r="FN614"/>
      <c r="FS614"/>
      <c r="FX614"/>
      <c r="GC614"/>
      <c r="GH614"/>
      <c r="GK614" s="8"/>
    </row>
    <row r="615" spans="4:193" x14ac:dyDescent="0.4">
      <c r="D615"/>
      <c r="H615"/>
      <c r="L615"/>
      <c r="P615" s="66"/>
      <c r="T615"/>
      <c r="X615"/>
      <c r="AB615"/>
      <c r="AF615"/>
      <c r="AJ615" s="66"/>
      <c r="AN615"/>
      <c r="AR615"/>
      <c r="AV615"/>
      <c r="AZ615"/>
      <c r="BD615"/>
      <c r="BH615"/>
      <c r="BL615"/>
      <c r="BP615"/>
      <c r="BT615"/>
      <c r="BX615"/>
      <c r="CB615"/>
      <c r="CF615"/>
      <c r="CJ615"/>
      <c r="CN615"/>
      <c r="CR615"/>
      <c r="CV615"/>
      <c r="CZ615"/>
      <c r="DD615"/>
      <c r="DH615"/>
      <c r="DL615"/>
      <c r="DP615"/>
      <c r="DU615"/>
      <c r="DZ615"/>
      <c r="EE615"/>
      <c r="EJ615"/>
      <c r="EO615"/>
      <c r="ET615"/>
      <c r="EY615"/>
      <c r="FD615"/>
      <c r="FI615"/>
      <c r="FN615"/>
      <c r="FS615"/>
      <c r="FX615"/>
      <c r="GC615"/>
      <c r="GH615"/>
      <c r="GK615" s="8"/>
    </row>
    <row r="616" spans="4:193" x14ac:dyDescent="0.4">
      <c r="D616"/>
      <c r="H616"/>
      <c r="L616"/>
      <c r="P616" s="66"/>
      <c r="T616"/>
      <c r="X616"/>
      <c r="AB616"/>
      <c r="AF616"/>
      <c r="AJ616" s="66"/>
      <c r="AN616"/>
      <c r="AR616"/>
      <c r="AV616"/>
      <c r="AZ616"/>
      <c r="BD616"/>
      <c r="BH616"/>
      <c r="BL616"/>
      <c r="BP616"/>
      <c r="BT616"/>
      <c r="BX616"/>
      <c r="CB616"/>
      <c r="CF616"/>
      <c r="CJ616"/>
      <c r="CN616"/>
      <c r="CR616"/>
      <c r="CV616"/>
      <c r="CZ616"/>
      <c r="DD616"/>
      <c r="DH616"/>
      <c r="DL616"/>
      <c r="DP616"/>
      <c r="DU616"/>
      <c r="DZ616"/>
      <c r="EE616"/>
      <c r="EJ616"/>
      <c r="EO616"/>
      <c r="ET616"/>
      <c r="EY616"/>
      <c r="FD616"/>
      <c r="FI616"/>
      <c r="FN616"/>
      <c r="FS616"/>
      <c r="FX616"/>
      <c r="GC616"/>
      <c r="GH616"/>
      <c r="GK616" s="8"/>
    </row>
    <row r="617" spans="4:193" x14ac:dyDescent="0.4">
      <c r="D617"/>
      <c r="H617"/>
      <c r="L617"/>
      <c r="P617" s="66"/>
      <c r="T617"/>
      <c r="X617"/>
      <c r="AB617"/>
      <c r="AF617"/>
      <c r="AJ617" s="66"/>
      <c r="AN617"/>
      <c r="AR617"/>
      <c r="AV617"/>
      <c r="AZ617"/>
      <c r="BD617"/>
      <c r="BH617"/>
      <c r="BL617"/>
      <c r="BP617"/>
      <c r="BT617"/>
      <c r="BX617"/>
      <c r="CB617"/>
      <c r="CF617"/>
      <c r="CJ617"/>
      <c r="CN617"/>
      <c r="CR617"/>
      <c r="CV617"/>
      <c r="CZ617"/>
      <c r="DD617"/>
      <c r="DH617"/>
      <c r="DL617"/>
      <c r="DP617"/>
      <c r="DU617"/>
      <c r="DZ617"/>
      <c r="EE617"/>
      <c r="EJ617"/>
      <c r="EO617"/>
      <c r="ET617"/>
      <c r="EY617"/>
      <c r="FD617"/>
      <c r="FI617"/>
      <c r="FN617"/>
      <c r="FS617"/>
      <c r="FX617"/>
      <c r="GC617"/>
      <c r="GH617"/>
      <c r="GK617" s="8"/>
    </row>
    <row r="618" spans="4:193" x14ac:dyDescent="0.4">
      <c r="D618"/>
      <c r="H618"/>
      <c r="L618"/>
      <c r="P618" s="66"/>
      <c r="T618"/>
      <c r="X618"/>
      <c r="AB618"/>
      <c r="AF618"/>
      <c r="AJ618" s="66"/>
      <c r="AN618"/>
      <c r="AR618"/>
      <c r="AV618"/>
      <c r="AZ618"/>
      <c r="BD618"/>
      <c r="BH618"/>
      <c r="BL618"/>
      <c r="BP618"/>
      <c r="BT618"/>
      <c r="BX618"/>
      <c r="CB618"/>
      <c r="CF618"/>
      <c r="CJ618"/>
      <c r="CN618"/>
      <c r="CR618"/>
      <c r="CV618"/>
      <c r="CZ618"/>
      <c r="DD618"/>
      <c r="DH618"/>
      <c r="DL618"/>
      <c r="DP618"/>
      <c r="DU618"/>
      <c r="DZ618"/>
      <c r="EE618"/>
      <c r="EJ618"/>
      <c r="EO618"/>
      <c r="ET618"/>
      <c r="EY618"/>
      <c r="FD618"/>
      <c r="FI618"/>
      <c r="FN618"/>
      <c r="FS618"/>
      <c r="FX618"/>
      <c r="GC618"/>
      <c r="GH618"/>
      <c r="GK618" s="8"/>
    </row>
    <row r="619" spans="4:193" x14ac:dyDescent="0.4">
      <c r="D619"/>
      <c r="H619"/>
      <c r="L619"/>
      <c r="P619" s="66"/>
      <c r="T619"/>
      <c r="X619"/>
      <c r="AB619"/>
      <c r="AF619"/>
      <c r="AJ619" s="66"/>
      <c r="AN619"/>
      <c r="AR619"/>
      <c r="AV619"/>
      <c r="AZ619"/>
      <c r="BD619"/>
      <c r="BH619"/>
      <c r="BL619"/>
      <c r="BP619"/>
      <c r="BT619"/>
      <c r="BX619"/>
      <c r="CB619"/>
      <c r="CF619"/>
      <c r="CJ619"/>
      <c r="CN619"/>
      <c r="CR619"/>
      <c r="CV619"/>
      <c r="CZ619"/>
      <c r="DD619"/>
      <c r="DH619"/>
      <c r="DL619"/>
      <c r="DP619"/>
      <c r="DU619"/>
      <c r="DZ619"/>
      <c r="EE619"/>
      <c r="EJ619"/>
      <c r="EO619"/>
      <c r="ET619"/>
      <c r="EY619"/>
      <c r="FD619"/>
      <c r="FI619"/>
      <c r="FN619"/>
      <c r="FS619"/>
      <c r="FX619"/>
      <c r="GC619"/>
      <c r="GH619"/>
      <c r="GK619" s="8"/>
    </row>
    <row r="620" spans="4:193" x14ac:dyDescent="0.4">
      <c r="D620"/>
      <c r="H620"/>
      <c r="L620"/>
      <c r="P620" s="66"/>
      <c r="T620"/>
      <c r="X620"/>
      <c r="AB620"/>
      <c r="AF620"/>
      <c r="AJ620" s="66"/>
      <c r="AN620"/>
      <c r="AR620"/>
      <c r="AV620"/>
      <c r="AZ620"/>
      <c r="BD620"/>
      <c r="BH620"/>
      <c r="BL620"/>
      <c r="BP620"/>
      <c r="BT620"/>
      <c r="BX620"/>
      <c r="CB620"/>
      <c r="CF620"/>
      <c r="CJ620"/>
      <c r="CN620"/>
      <c r="CR620"/>
      <c r="CV620"/>
      <c r="CZ620"/>
      <c r="DD620"/>
      <c r="DH620"/>
      <c r="DL620"/>
      <c r="DP620"/>
      <c r="DU620"/>
      <c r="DZ620"/>
      <c r="EE620"/>
      <c r="EJ620"/>
      <c r="EO620"/>
      <c r="ET620"/>
      <c r="EY620"/>
      <c r="FD620"/>
      <c r="FI620"/>
      <c r="FN620"/>
      <c r="FS620"/>
      <c r="FX620"/>
      <c r="GC620"/>
      <c r="GH620"/>
      <c r="GK620" s="8"/>
    </row>
    <row r="621" spans="4:193" x14ac:dyDescent="0.4">
      <c r="D621"/>
      <c r="H621"/>
      <c r="L621"/>
      <c r="P621" s="66"/>
      <c r="T621"/>
      <c r="X621"/>
      <c r="AB621"/>
      <c r="AF621"/>
      <c r="AJ621" s="66"/>
      <c r="AN621"/>
      <c r="AR621"/>
      <c r="AV621"/>
      <c r="AZ621"/>
      <c r="BD621"/>
      <c r="BH621"/>
      <c r="BL621"/>
      <c r="BP621"/>
      <c r="BT621"/>
      <c r="BX621"/>
      <c r="CB621"/>
      <c r="CF621"/>
      <c r="CJ621"/>
      <c r="CN621"/>
      <c r="CR621"/>
      <c r="CV621"/>
      <c r="CZ621"/>
      <c r="DD621"/>
      <c r="DH621"/>
      <c r="DL621"/>
      <c r="DP621"/>
      <c r="DU621"/>
      <c r="DZ621"/>
      <c r="EE621"/>
      <c r="EJ621"/>
      <c r="EO621"/>
      <c r="ET621"/>
      <c r="EY621"/>
      <c r="FD621"/>
      <c r="FI621"/>
      <c r="FN621"/>
      <c r="FS621"/>
      <c r="FX621"/>
      <c r="GC621"/>
      <c r="GH621"/>
      <c r="GK621" s="8"/>
    </row>
    <row r="622" spans="4:193" x14ac:dyDescent="0.4">
      <c r="D622"/>
      <c r="H622"/>
      <c r="L622"/>
      <c r="P622" s="66"/>
      <c r="T622"/>
      <c r="X622"/>
      <c r="AB622"/>
      <c r="AF622"/>
      <c r="AJ622" s="66"/>
      <c r="AN622"/>
      <c r="AR622"/>
      <c r="AV622"/>
      <c r="AZ622"/>
      <c r="BD622"/>
      <c r="BH622"/>
      <c r="BL622"/>
      <c r="BP622"/>
      <c r="BT622"/>
      <c r="BX622"/>
      <c r="CB622"/>
      <c r="CF622"/>
      <c r="CJ622"/>
      <c r="CN622"/>
      <c r="CR622"/>
      <c r="CV622"/>
      <c r="CZ622"/>
      <c r="DD622"/>
      <c r="DH622"/>
      <c r="DL622"/>
      <c r="DP622"/>
      <c r="DU622"/>
      <c r="DZ622"/>
      <c r="EE622"/>
      <c r="EJ622"/>
      <c r="EO622"/>
      <c r="ET622"/>
      <c r="EY622"/>
      <c r="FD622"/>
      <c r="FI622"/>
      <c r="FN622"/>
      <c r="FS622"/>
      <c r="FX622"/>
      <c r="GC622"/>
      <c r="GH622"/>
      <c r="GK622" s="8"/>
    </row>
    <row r="623" spans="4:193" x14ac:dyDescent="0.4">
      <c r="D623"/>
      <c r="H623"/>
      <c r="L623"/>
      <c r="P623" s="66"/>
      <c r="T623"/>
      <c r="X623"/>
      <c r="AB623"/>
      <c r="AF623"/>
      <c r="AJ623" s="66"/>
      <c r="AN623"/>
      <c r="AR623"/>
      <c r="AV623"/>
      <c r="AZ623"/>
      <c r="BD623"/>
      <c r="BH623"/>
      <c r="BL623"/>
      <c r="BP623"/>
      <c r="BT623"/>
      <c r="BX623"/>
      <c r="CB623"/>
      <c r="CF623"/>
      <c r="CJ623"/>
      <c r="CN623"/>
      <c r="CR623"/>
      <c r="CV623"/>
      <c r="CZ623"/>
      <c r="DD623"/>
      <c r="DH623"/>
      <c r="DL623"/>
      <c r="DP623"/>
      <c r="DU623"/>
      <c r="DZ623"/>
      <c r="EE623"/>
      <c r="EJ623"/>
      <c r="EO623"/>
      <c r="ET623"/>
      <c r="EY623"/>
      <c r="FD623"/>
      <c r="FI623"/>
      <c r="FN623"/>
      <c r="FS623"/>
      <c r="FX623"/>
      <c r="GC623"/>
      <c r="GH623"/>
      <c r="GK623" s="8"/>
    </row>
    <row r="624" spans="4:193" x14ac:dyDescent="0.4">
      <c r="D624"/>
      <c r="H624"/>
      <c r="L624"/>
      <c r="P624" s="66"/>
      <c r="T624"/>
      <c r="X624"/>
      <c r="AB624"/>
      <c r="AF624"/>
      <c r="AJ624" s="66"/>
      <c r="AN624"/>
      <c r="AR624"/>
      <c r="AV624"/>
      <c r="AZ624"/>
      <c r="BD624"/>
      <c r="BH624"/>
      <c r="BL624"/>
      <c r="BP624"/>
      <c r="BT624"/>
      <c r="BX624"/>
      <c r="CB624"/>
      <c r="CF624"/>
      <c r="CJ624"/>
      <c r="CN624"/>
      <c r="CR624"/>
      <c r="CV624"/>
      <c r="CZ624"/>
      <c r="DD624"/>
      <c r="DH624"/>
      <c r="DL624"/>
      <c r="DP624"/>
      <c r="DU624"/>
      <c r="DZ624"/>
      <c r="EE624"/>
      <c r="EJ624"/>
      <c r="EO624"/>
      <c r="ET624"/>
      <c r="EY624"/>
      <c r="FD624"/>
      <c r="FI624"/>
      <c r="FN624"/>
      <c r="FS624"/>
      <c r="FX624"/>
      <c r="GC624"/>
      <c r="GH624"/>
      <c r="GK624" s="8"/>
    </row>
    <row r="625" spans="4:193" x14ac:dyDescent="0.4">
      <c r="D625"/>
      <c r="H625"/>
      <c r="L625"/>
      <c r="P625" s="66"/>
      <c r="T625"/>
      <c r="X625"/>
      <c r="AB625"/>
      <c r="AF625"/>
      <c r="AJ625" s="66"/>
      <c r="AN625"/>
      <c r="AR625"/>
      <c r="AV625"/>
      <c r="AZ625"/>
      <c r="BD625"/>
      <c r="BH625"/>
      <c r="BL625"/>
      <c r="BP625"/>
      <c r="BT625"/>
      <c r="BX625"/>
      <c r="CB625"/>
      <c r="CF625"/>
      <c r="CJ625"/>
      <c r="CN625"/>
      <c r="CR625"/>
      <c r="CV625"/>
      <c r="CZ625"/>
      <c r="DD625"/>
      <c r="DH625"/>
      <c r="DL625"/>
      <c r="DP625"/>
      <c r="DU625"/>
      <c r="DZ625"/>
      <c r="EE625"/>
      <c r="EJ625"/>
      <c r="EO625"/>
      <c r="ET625"/>
      <c r="EY625"/>
      <c r="FD625"/>
      <c r="FI625"/>
      <c r="FN625"/>
      <c r="FS625"/>
      <c r="FX625"/>
      <c r="GC625"/>
      <c r="GH625"/>
      <c r="GK625" s="8"/>
    </row>
    <row r="626" spans="4:193" x14ac:dyDescent="0.4">
      <c r="D626"/>
      <c r="H626"/>
      <c r="L626"/>
      <c r="P626" s="66"/>
      <c r="T626"/>
      <c r="X626"/>
      <c r="AB626"/>
      <c r="AF626"/>
      <c r="AJ626" s="66"/>
      <c r="AN626"/>
      <c r="AR626"/>
      <c r="AV626"/>
      <c r="AZ626"/>
      <c r="BD626"/>
      <c r="BH626"/>
      <c r="BL626"/>
      <c r="BP626"/>
      <c r="BT626"/>
      <c r="BX626"/>
      <c r="CB626"/>
      <c r="CF626"/>
      <c r="CJ626"/>
      <c r="CN626"/>
      <c r="CR626"/>
      <c r="CV626"/>
      <c r="CZ626"/>
      <c r="DD626"/>
      <c r="DH626"/>
      <c r="DL626"/>
      <c r="DP626"/>
      <c r="DU626"/>
      <c r="DZ626"/>
      <c r="EE626"/>
      <c r="EJ626"/>
      <c r="EO626"/>
      <c r="ET626"/>
      <c r="EY626"/>
      <c r="FD626"/>
      <c r="FI626"/>
      <c r="FN626"/>
      <c r="FS626"/>
      <c r="FX626"/>
      <c r="GC626"/>
      <c r="GH626"/>
      <c r="GK626" s="8"/>
    </row>
    <row r="627" spans="4:193" x14ac:dyDescent="0.4">
      <c r="D627"/>
      <c r="H627"/>
      <c r="L627"/>
      <c r="P627" s="66"/>
      <c r="T627"/>
      <c r="X627"/>
      <c r="AB627"/>
      <c r="AF627"/>
      <c r="AJ627" s="66"/>
      <c r="AN627"/>
      <c r="AR627"/>
      <c r="AV627"/>
      <c r="AZ627"/>
      <c r="BD627"/>
      <c r="BH627"/>
      <c r="BL627"/>
      <c r="BP627"/>
      <c r="BT627"/>
      <c r="BX627"/>
      <c r="CB627"/>
      <c r="CF627"/>
      <c r="CJ627"/>
      <c r="CN627"/>
      <c r="CR627"/>
      <c r="CV627"/>
      <c r="CZ627"/>
      <c r="DD627"/>
      <c r="DH627"/>
      <c r="DL627"/>
      <c r="DP627"/>
      <c r="DU627"/>
      <c r="DZ627"/>
      <c r="EE627"/>
      <c r="EJ627"/>
      <c r="EO627"/>
      <c r="ET627"/>
      <c r="EY627"/>
      <c r="FD627"/>
      <c r="FI627"/>
      <c r="FN627"/>
      <c r="FS627"/>
      <c r="FX627"/>
      <c r="GC627"/>
      <c r="GH627"/>
      <c r="GK627" s="8"/>
    </row>
    <row r="628" spans="4:193" x14ac:dyDescent="0.4">
      <c r="D628"/>
      <c r="H628"/>
      <c r="L628"/>
      <c r="P628" s="66"/>
      <c r="T628"/>
      <c r="X628"/>
      <c r="AB628"/>
      <c r="AF628"/>
      <c r="AJ628" s="66"/>
      <c r="AN628"/>
      <c r="AR628"/>
      <c r="AV628"/>
      <c r="AZ628"/>
      <c r="BD628"/>
      <c r="BH628"/>
      <c r="BL628"/>
      <c r="BP628"/>
      <c r="BT628"/>
      <c r="BX628"/>
      <c r="CB628"/>
      <c r="CF628"/>
      <c r="CJ628"/>
      <c r="CN628"/>
      <c r="CR628"/>
      <c r="CV628"/>
      <c r="CZ628"/>
      <c r="DD628"/>
      <c r="DH628"/>
      <c r="DL628"/>
      <c r="DP628"/>
      <c r="DU628"/>
      <c r="DZ628"/>
      <c r="EE628"/>
      <c r="EJ628"/>
      <c r="EO628"/>
      <c r="ET628"/>
      <c r="EY628"/>
      <c r="FD628"/>
      <c r="FI628"/>
      <c r="FN628"/>
      <c r="FS628"/>
      <c r="FX628"/>
      <c r="GC628"/>
      <c r="GH628"/>
      <c r="GK628" s="8"/>
    </row>
    <row r="629" spans="4:193" x14ac:dyDescent="0.4">
      <c r="D629"/>
      <c r="H629"/>
      <c r="L629"/>
      <c r="P629" s="66"/>
      <c r="T629"/>
      <c r="X629"/>
      <c r="AB629"/>
      <c r="AF629"/>
      <c r="AJ629" s="66"/>
      <c r="AN629"/>
      <c r="AR629"/>
      <c r="AV629"/>
      <c r="AZ629"/>
      <c r="BD629"/>
      <c r="BH629"/>
      <c r="BL629"/>
      <c r="BP629"/>
      <c r="BT629"/>
      <c r="BX629"/>
      <c r="CB629"/>
      <c r="CF629"/>
      <c r="CJ629"/>
      <c r="CN629"/>
      <c r="CR629"/>
      <c r="CV629"/>
      <c r="CZ629"/>
      <c r="DD629"/>
      <c r="DH629"/>
      <c r="DL629"/>
      <c r="DP629"/>
      <c r="DU629"/>
      <c r="DZ629"/>
      <c r="EE629"/>
      <c r="EJ629"/>
      <c r="EO629"/>
      <c r="ET629"/>
      <c r="EY629"/>
      <c r="FD629"/>
      <c r="FI629"/>
      <c r="FN629"/>
      <c r="FS629"/>
      <c r="FX629"/>
      <c r="GC629"/>
      <c r="GH629"/>
      <c r="GK629" s="8"/>
    </row>
    <row r="630" spans="4:193" x14ac:dyDescent="0.4">
      <c r="D630"/>
      <c r="H630"/>
      <c r="L630"/>
      <c r="P630" s="66"/>
      <c r="T630"/>
      <c r="X630"/>
      <c r="AB630"/>
      <c r="AF630"/>
      <c r="AJ630" s="66"/>
      <c r="AN630"/>
      <c r="AR630"/>
      <c r="AV630"/>
      <c r="AZ630"/>
      <c r="BD630"/>
      <c r="BH630"/>
      <c r="BL630"/>
      <c r="BP630"/>
      <c r="BT630"/>
      <c r="BX630"/>
      <c r="CB630"/>
      <c r="CF630"/>
      <c r="CJ630"/>
      <c r="CN630"/>
      <c r="CR630"/>
      <c r="CV630"/>
      <c r="CZ630"/>
      <c r="DD630"/>
      <c r="DH630"/>
      <c r="DL630"/>
      <c r="DP630"/>
      <c r="DU630"/>
      <c r="DZ630"/>
      <c r="EE630"/>
      <c r="EJ630"/>
      <c r="EO630"/>
      <c r="ET630"/>
      <c r="EY630"/>
      <c r="FD630"/>
      <c r="FI630"/>
      <c r="FN630"/>
      <c r="FS630"/>
      <c r="FX630"/>
      <c r="GC630"/>
      <c r="GH630"/>
      <c r="GK630" s="8"/>
    </row>
    <row r="631" spans="4:193" x14ac:dyDescent="0.4">
      <c r="D631"/>
      <c r="H631"/>
      <c r="L631"/>
      <c r="P631" s="66"/>
      <c r="T631"/>
      <c r="X631"/>
      <c r="AB631"/>
      <c r="AF631"/>
      <c r="AJ631" s="66"/>
      <c r="AN631"/>
      <c r="AR631"/>
      <c r="AV631"/>
      <c r="AZ631"/>
      <c r="BD631"/>
      <c r="BH631"/>
      <c r="BL631"/>
      <c r="BP631"/>
      <c r="BT631"/>
      <c r="BX631"/>
      <c r="CB631"/>
      <c r="CF631"/>
      <c r="CJ631"/>
      <c r="CN631"/>
      <c r="CR631"/>
      <c r="CV631"/>
      <c r="CZ631"/>
      <c r="DD631"/>
      <c r="DH631"/>
      <c r="DL631"/>
      <c r="DP631"/>
      <c r="DU631"/>
      <c r="DZ631"/>
      <c r="EE631"/>
      <c r="EJ631"/>
      <c r="EO631"/>
      <c r="ET631"/>
      <c r="EY631"/>
      <c r="FD631"/>
      <c r="FI631"/>
      <c r="FN631"/>
      <c r="FS631"/>
      <c r="FX631"/>
      <c r="GC631"/>
      <c r="GH631"/>
      <c r="GK631" s="8"/>
    </row>
    <row r="632" spans="4:193" x14ac:dyDescent="0.4">
      <c r="D632"/>
      <c r="H632"/>
      <c r="L632"/>
      <c r="P632" s="66"/>
      <c r="T632"/>
      <c r="X632"/>
      <c r="AB632"/>
      <c r="AF632"/>
      <c r="AJ632" s="66"/>
      <c r="AN632"/>
      <c r="AR632"/>
      <c r="AV632"/>
      <c r="AZ632"/>
      <c r="BD632"/>
      <c r="BH632"/>
      <c r="BL632"/>
      <c r="BP632"/>
      <c r="BT632"/>
      <c r="BX632"/>
      <c r="CB632"/>
      <c r="CF632"/>
      <c r="CJ632"/>
      <c r="CN632"/>
      <c r="CR632"/>
      <c r="CV632"/>
      <c r="CZ632"/>
      <c r="DD632"/>
      <c r="DH632"/>
      <c r="DL632"/>
      <c r="DP632"/>
      <c r="DU632"/>
      <c r="DZ632"/>
      <c r="EE632"/>
      <c r="EJ632"/>
      <c r="EO632"/>
      <c r="ET632"/>
      <c r="EY632"/>
      <c r="FD632"/>
      <c r="FI632"/>
      <c r="FN632"/>
      <c r="FS632"/>
      <c r="FX632"/>
      <c r="GC632"/>
      <c r="GH632"/>
      <c r="GK632" s="8"/>
    </row>
    <row r="633" spans="4:193" x14ac:dyDescent="0.4">
      <c r="D633"/>
      <c r="H633"/>
      <c r="L633"/>
      <c r="P633" s="66"/>
      <c r="T633"/>
      <c r="X633"/>
      <c r="AB633"/>
      <c r="AF633"/>
      <c r="AJ633" s="66"/>
      <c r="AN633"/>
      <c r="AR633"/>
      <c r="AV633"/>
      <c r="AZ633"/>
      <c r="BD633"/>
      <c r="BH633"/>
      <c r="BL633"/>
      <c r="BP633"/>
      <c r="BT633"/>
      <c r="BX633"/>
      <c r="CB633"/>
      <c r="CF633"/>
      <c r="CJ633"/>
      <c r="CN633"/>
      <c r="CR633"/>
      <c r="CV633"/>
      <c r="CZ633"/>
      <c r="DD633"/>
      <c r="DH633"/>
      <c r="DL633"/>
      <c r="DP633"/>
      <c r="DU633"/>
      <c r="DZ633"/>
      <c r="EE633"/>
      <c r="EJ633"/>
      <c r="EO633"/>
      <c r="ET633"/>
      <c r="EY633"/>
      <c r="FD633"/>
      <c r="FI633"/>
      <c r="FN633"/>
      <c r="FS633"/>
      <c r="FX633"/>
      <c r="GC633"/>
      <c r="GH633"/>
      <c r="GK633" s="8"/>
    </row>
    <row r="634" spans="4:193" x14ac:dyDescent="0.4">
      <c r="D634"/>
      <c r="H634"/>
      <c r="L634"/>
      <c r="P634" s="66"/>
      <c r="T634"/>
      <c r="X634"/>
      <c r="AB634"/>
      <c r="AF634"/>
      <c r="AJ634" s="66"/>
      <c r="AN634"/>
      <c r="AR634"/>
      <c r="AV634"/>
      <c r="AZ634"/>
      <c r="BD634"/>
      <c r="BH634"/>
      <c r="BL634"/>
      <c r="BP634"/>
      <c r="BT634"/>
      <c r="BX634"/>
      <c r="CB634"/>
      <c r="CF634"/>
      <c r="CJ634"/>
      <c r="CN634"/>
      <c r="CR634"/>
      <c r="CV634"/>
      <c r="CZ634"/>
      <c r="DD634"/>
      <c r="DH634"/>
      <c r="DL634"/>
      <c r="DP634"/>
      <c r="DU634"/>
      <c r="DZ634"/>
      <c r="EE634"/>
      <c r="EJ634"/>
      <c r="EO634"/>
      <c r="ET634"/>
      <c r="EY634"/>
      <c r="FD634"/>
      <c r="FI634"/>
      <c r="FN634"/>
      <c r="FS634"/>
      <c r="FX634"/>
      <c r="GC634"/>
      <c r="GH634"/>
      <c r="GK634" s="8"/>
    </row>
    <row r="635" spans="4:193" x14ac:dyDescent="0.4">
      <c r="D635"/>
      <c r="H635"/>
      <c r="L635"/>
      <c r="P635" s="66"/>
      <c r="T635"/>
      <c r="X635"/>
      <c r="AB635"/>
      <c r="AF635"/>
      <c r="AJ635" s="66"/>
      <c r="AN635"/>
      <c r="AR635"/>
      <c r="AV635"/>
      <c r="AZ635"/>
      <c r="BD635"/>
      <c r="BH635"/>
      <c r="BL635"/>
      <c r="BP635"/>
      <c r="BT635"/>
      <c r="BX635"/>
      <c r="CB635"/>
      <c r="CF635"/>
      <c r="CJ635"/>
      <c r="CN635"/>
      <c r="CR635"/>
      <c r="CV635"/>
      <c r="CZ635"/>
      <c r="DD635"/>
      <c r="DH635"/>
      <c r="DL635"/>
      <c r="DP635"/>
      <c r="DU635"/>
      <c r="DZ635"/>
      <c r="EE635"/>
      <c r="EJ635"/>
      <c r="EO635"/>
      <c r="ET635"/>
      <c r="EY635"/>
      <c r="FD635"/>
      <c r="FI635"/>
      <c r="FN635"/>
      <c r="FS635"/>
      <c r="FX635"/>
      <c r="GC635"/>
      <c r="GH635"/>
      <c r="GK635" s="8"/>
    </row>
    <row r="636" spans="4:193" x14ac:dyDescent="0.4">
      <c r="D636"/>
      <c r="H636"/>
      <c r="L636"/>
      <c r="P636" s="66"/>
      <c r="T636"/>
      <c r="X636"/>
      <c r="AB636"/>
      <c r="AF636"/>
      <c r="AJ636" s="66"/>
      <c r="AN636"/>
      <c r="AR636"/>
      <c r="AV636"/>
      <c r="AZ636"/>
      <c r="BD636"/>
      <c r="BH636"/>
      <c r="BL636"/>
      <c r="BP636"/>
      <c r="BT636"/>
      <c r="BX636"/>
      <c r="CB636"/>
      <c r="CF636"/>
      <c r="CJ636"/>
      <c r="CN636"/>
      <c r="CR636"/>
      <c r="CV636"/>
      <c r="CZ636"/>
      <c r="DD636"/>
      <c r="DH636"/>
      <c r="DL636"/>
      <c r="DP636"/>
      <c r="DU636"/>
      <c r="DZ636"/>
      <c r="EE636"/>
      <c r="EJ636"/>
      <c r="EO636"/>
      <c r="ET636"/>
      <c r="EY636"/>
      <c r="FD636"/>
      <c r="FI636"/>
      <c r="FN636"/>
      <c r="FS636"/>
      <c r="FX636"/>
      <c r="GC636"/>
      <c r="GH636"/>
      <c r="GK636" s="8"/>
    </row>
    <row r="637" spans="4:193" x14ac:dyDescent="0.4">
      <c r="D637"/>
      <c r="H637"/>
      <c r="L637"/>
      <c r="P637" s="66"/>
      <c r="T637"/>
      <c r="X637"/>
      <c r="AB637"/>
      <c r="AF637"/>
      <c r="AJ637" s="66"/>
      <c r="AN637"/>
      <c r="AR637"/>
      <c r="AV637"/>
      <c r="AZ637"/>
      <c r="BD637"/>
      <c r="BH637"/>
      <c r="BL637"/>
      <c r="BP637"/>
      <c r="BT637"/>
      <c r="BX637"/>
      <c r="CB637"/>
      <c r="CF637"/>
      <c r="CJ637"/>
      <c r="CN637"/>
      <c r="CR637"/>
      <c r="CV637"/>
      <c r="CZ637"/>
      <c r="DD637"/>
      <c r="DH637"/>
      <c r="DL637"/>
      <c r="DP637"/>
      <c r="DU637"/>
      <c r="DZ637"/>
      <c r="EE637"/>
      <c r="EJ637"/>
      <c r="EO637"/>
      <c r="ET637"/>
      <c r="EY637"/>
      <c r="FD637"/>
      <c r="FI637"/>
      <c r="FN637"/>
      <c r="FS637"/>
      <c r="FX637"/>
      <c r="GC637"/>
      <c r="GH637"/>
      <c r="GK637" s="8"/>
    </row>
    <row r="638" spans="4:193" x14ac:dyDescent="0.4">
      <c r="D638"/>
      <c r="H638"/>
      <c r="L638"/>
      <c r="P638" s="66"/>
      <c r="T638"/>
      <c r="X638"/>
      <c r="AB638"/>
      <c r="AF638"/>
      <c r="AJ638" s="66"/>
      <c r="AN638"/>
      <c r="AR638"/>
      <c r="AV638"/>
      <c r="AZ638"/>
      <c r="BD638"/>
      <c r="BH638"/>
      <c r="BL638"/>
      <c r="BP638"/>
      <c r="BT638"/>
      <c r="BX638"/>
      <c r="CB638"/>
      <c r="CF638"/>
      <c r="CJ638"/>
      <c r="CN638"/>
      <c r="CR638"/>
      <c r="CV638"/>
      <c r="CZ638"/>
      <c r="DD638"/>
      <c r="DH638"/>
      <c r="DL638"/>
      <c r="DP638"/>
      <c r="DU638"/>
      <c r="DZ638"/>
      <c r="EE638"/>
      <c r="EJ638"/>
      <c r="EO638"/>
      <c r="ET638"/>
      <c r="EY638"/>
      <c r="FD638"/>
      <c r="FI638"/>
      <c r="FN638"/>
      <c r="FS638"/>
      <c r="FX638"/>
      <c r="GC638"/>
      <c r="GH638"/>
      <c r="GK638" s="8"/>
    </row>
    <row r="639" spans="4:193" x14ac:dyDescent="0.4">
      <c r="D639"/>
      <c r="H639"/>
      <c r="L639"/>
      <c r="P639" s="66"/>
      <c r="T639"/>
      <c r="X639"/>
      <c r="AB639"/>
      <c r="AF639"/>
      <c r="AJ639" s="66"/>
      <c r="AN639"/>
      <c r="AR639"/>
      <c r="AV639"/>
      <c r="AZ639"/>
      <c r="BD639"/>
      <c r="BH639"/>
      <c r="BL639"/>
      <c r="BP639"/>
      <c r="BT639"/>
      <c r="BX639"/>
      <c r="CB639"/>
      <c r="CF639"/>
      <c r="CJ639"/>
      <c r="CN639"/>
      <c r="CR639"/>
      <c r="CV639"/>
      <c r="CZ639"/>
      <c r="DD639"/>
      <c r="DH639"/>
      <c r="DL639"/>
      <c r="DP639"/>
      <c r="DU639"/>
      <c r="DZ639"/>
      <c r="EE639"/>
      <c r="EJ639"/>
      <c r="EO639"/>
      <c r="ET639"/>
      <c r="EY639"/>
      <c r="FD639"/>
      <c r="FI639"/>
      <c r="FN639"/>
      <c r="FS639"/>
      <c r="FX639"/>
      <c r="GC639"/>
      <c r="GH639"/>
      <c r="GK639" s="8"/>
    </row>
    <row r="640" spans="4:193" x14ac:dyDescent="0.4">
      <c r="D640"/>
      <c r="H640"/>
      <c r="L640"/>
      <c r="P640" s="66"/>
      <c r="T640"/>
      <c r="X640"/>
      <c r="AB640"/>
      <c r="AF640"/>
      <c r="AJ640" s="66"/>
      <c r="AN640"/>
      <c r="AR640"/>
      <c r="AV640"/>
      <c r="AZ640"/>
      <c r="BD640"/>
      <c r="BH640"/>
      <c r="BL640"/>
      <c r="BP640"/>
      <c r="BT640"/>
      <c r="BX640"/>
      <c r="CB640"/>
      <c r="CF640"/>
      <c r="CJ640"/>
      <c r="CN640"/>
      <c r="CR640"/>
      <c r="CV640"/>
      <c r="CZ640"/>
      <c r="DD640"/>
      <c r="DH640"/>
      <c r="DL640"/>
      <c r="DP640"/>
      <c r="DU640"/>
      <c r="DZ640"/>
      <c r="EE640"/>
      <c r="EJ640"/>
      <c r="EO640"/>
      <c r="ET640"/>
      <c r="EY640"/>
      <c r="FD640"/>
      <c r="FI640"/>
      <c r="FN640"/>
      <c r="FS640"/>
      <c r="FX640"/>
      <c r="GC640"/>
      <c r="GH640"/>
      <c r="GK640" s="8"/>
    </row>
    <row r="641" spans="4:193" x14ac:dyDescent="0.4">
      <c r="D641"/>
      <c r="H641"/>
      <c r="L641"/>
      <c r="P641" s="66"/>
      <c r="T641"/>
      <c r="X641"/>
      <c r="AB641"/>
      <c r="AF641"/>
      <c r="AJ641" s="66"/>
      <c r="AN641"/>
      <c r="AR641"/>
      <c r="AV641"/>
      <c r="AZ641"/>
      <c r="BD641"/>
      <c r="BH641"/>
      <c r="BL641"/>
      <c r="BP641"/>
      <c r="BT641"/>
      <c r="BX641"/>
      <c r="CB641"/>
      <c r="CF641"/>
      <c r="CJ641"/>
      <c r="CN641"/>
      <c r="CR641"/>
      <c r="CV641"/>
      <c r="CZ641"/>
      <c r="DD641"/>
      <c r="DH641"/>
      <c r="DL641"/>
      <c r="DP641"/>
      <c r="DU641"/>
      <c r="DZ641"/>
      <c r="EE641"/>
      <c r="EJ641"/>
      <c r="EO641"/>
      <c r="ET641"/>
      <c r="EY641"/>
      <c r="FD641"/>
      <c r="FI641"/>
      <c r="FN641"/>
      <c r="FS641"/>
      <c r="FX641"/>
      <c r="GC641"/>
      <c r="GH641"/>
      <c r="GK641" s="8"/>
    </row>
    <row r="642" spans="4:193" x14ac:dyDescent="0.4">
      <c r="D642"/>
      <c r="H642"/>
      <c r="L642"/>
      <c r="P642" s="66"/>
      <c r="T642"/>
      <c r="X642"/>
      <c r="AB642"/>
      <c r="AF642"/>
      <c r="AJ642" s="66"/>
      <c r="AN642"/>
      <c r="AR642"/>
      <c r="AV642"/>
      <c r="AZ642"/>
      <c r="BD642"/>
      <c r="BH642"/>
      <c r="BL642"/>
      <c r="BP642"/>
      <c r="BT642"/>
      <c r="BX642"/>
      <c r="CB642"/>
      <c r="CF642"/>
      <c r="CJ642"/>
      <c r="CN642"/>
      <c r="CR642"/>
      <c r="CV642"/>
      <c r="CZ642"/>
      <c r="DD642"/>
      <c r="DH642"/>
      <c r="DL642"/>
      <c r="DP642"/>
      <c r="DU642"/>
      <c r="DZ642"/>
      <c r="EE642"/>
      <c r="EJ642"/>
      <c r="EO642"/>
      <c r="ET642"/>
      <c r="EY642"/>
      <c r="FD642"/>
      <c r="FI642"/>
      <c r="FN642"/>
      <c r="FS642"/>
      <c r="FX642"/>
      <c r="GC642"/>
      <c r="GH642"/>
      <c r="GK642" s="8"/>
    </row>
    <row r="643" spans="4:193" x14ac:dyDescent="0.4">
      <c r="D643"/>
      <c r="H643"/>
      <c r="L643"/>
      <c r="P643" s="66"/>
      <c r="T643"/>
      <c r="X643"/>
      <c r="AB643"/>
      <c r="AF643"/>
      <c r="AJ643" s="66"/>
      <c r="AN643"/>
      <c r="AR643"/>
      <c r="AV643"/>
      <c r="AZ643"/>
      <c r="BD643"/>
      <c r="BH643"/>
      <c r="BL643"/>
      <c r="BP643"/>
      <c r="BT643"/>
      <c r="BX643"/>
      <c r="CB643"/>
      <c r="CF643"/>
      <c r="CJ643"/>
      <c r="CN643"/>
      <c r="CR643"/>
      <c r="CV643"/>
      <c r="CZ643"/>
      <c r="DD643"/>
      <c r="DH643"/>
      <c r="DL643"/>
      <c r="DP643"/>
      <c r="DU643"/>
      <c r="DZ643"/>
      <c r="EE643"/>
      <c r="EJ643"/>
      <c r="EO643"/>
      <c r="ET643"/>
      <c r="EY643"/>
      <c r="FD643"/>
      <c r="FI643"/>
      <c r="FN643"/>
      <c r="FS643"/>
      <c r="FX643"/>
      <c r="GC643"/>
      <c r="GH643"/>
      <c r="GK643" s="8"/>
    </row>
    <row r="644" spans="4:193" x14ac:dyDescent="0.4">
      <c r="D644"/>
      <c r="H644"/>
      <c r="L644"/>
      <c r="P644" s="66"/>
      <c r="T644"/>
      <c r="X644"/>
      <c r="AB644"/>
      <c r="AF644"/>
      <c r="AJ644" s="66"/>
      <c r="AN644"/>
      <c r="AR644"/>
      <c r="AV644"/>
      <c r="AZ644"/>
      <c r="BD644"/>
      <c r="BH644"/>
      <c r="BL644"/>
      <c r="BP644"/>
      <c r="BT644"/>
      <c r="BX644"/>
      <c r="CB644"/>
      <c r="CF644"/>
      <c r="CJ644"/>
      <c r="CN644"/>
      <c r="CR644"/>
      <c r="CV644"/>
      <c r="CZ644"/>
      <c r="DD644"/>
      <c r="DH644"/>
      <c r="DL644"/>
      <c r="DP644"/>
      <c r="DU644"/>
      <c r="DZ644"/>
      <c r="EE644"/>
      <c r="EJ644"/>
      <c r="EO644"/>
      <c r="ET644"/>
      <c r="EY644"/>
      <c r="FD644"/>
      <c r="FI644"/>
      <c r="FN644"/>
      <c r="FS644"/>
      <c r="FX644"/>
      <c r="GC644"/>
      <c r="GH644"/>
      <c r="GK644" s="8"/>
    </row>
    <row r="645" spans="4:193" x14ac:dyDescent="0.4">
      <c r="D645"/>
      <c r="H645"/>
      <c r="L645"/>
      <c r="P645" s="66"/>
      <c r="T645"/>
      <c r="X645"/>
      <c r="AB645"/>
      <c r="AF645"/>
      <c r="AJ645" s="66"/>
      <c r="AN645"/>
      <c r="AR645"/>
      <c r="AV645"/>
      <c r="AZ645"/>
      <c r="BD645"/>
      <c r="BH645"/>
      <c r="BL645"/>
      <c r="BP645"/>
      <c r="BT645"/>
      <c r="BX645"/>
      <c r="CB645"/>
      <c r="CF645"/>
      <c r="CJ645"/>
      <c r="CN645"/>
      <c r="CR645"/>
      <c r="CV645"/>
      <c r="CZ645"/>
      <c r="DD645"/>
      <c r="DH645"/>
      <c r="DL645"/>
      <c r="DP645"/>
      <c r="DU645"/>
      <c r="DZ645"/>
      <c r="EE645"/>
      <c r="EJ645"/>
      <c r="EO645"/>
      <c r="ET645"/>
      <c r="EY645"/>
      <c r="FD645"/>
      <c r="FI645"/>
      <c r="FN645"/>
      <c r="FS645"/>
      <c r="FX645"/>
      <c r="GC645"/>
      <c r="GH645"/>
      <c r="GK645" s="8"/>
    </row>
    <row r="646" spans="4:193" x14ac:dyDescent="0.4">
      <c r="D646"/>
      <c r="H646"/>
      <c r="L646"/>
      <c r="P646" s="66"/>
      <c r="T646"/>
      <c r="X646"/>
      <c r="AB646"/>
      <c r="AF646"/>
      <c r="AJ646" s="66"/>
      <c r="AN646"/>
      <c r="AR646"/>
      <c r="AV646"/>
      <c r="AZ646"/>
      <c r="BD646"/>
      <c r="BH646"/>
      <c r="BL646"/>
      <c r="BP646"/>
      <c r="BT646"/>
      <c r="BX646"/>
      <c r="CB646"/>
      <c r="CF646"/>
      <c r="CJ646"/>
      <c r="CN646"/>
      <c r="CR646"/>
      <c r="CV646"/>
      <c r="CZ646"/>
      <c r="DD646"/>
      <c r="DH646"/>
      <c r="DL646"/>
      <c r="DP646"/>
      <c r="DU646"/>
      <c r="DZ646"/>
      <c r="EE646"/>
      <c r="EJ646"/>
      <c r="EO646"/>
      <c r="ET646"/>
      <c r="EY646"/>
      <c r="FD646"/>
      <c r="FI646"/>
      <c r="FN646"/>
      <c r="FS646"/>
      <c r="FX646"/>
      <c r="GC646"/>
      <c r="GH646"/>
      <c r="GK646" s="8"/>
    </row>
    <row r="647" spans="4:193" x14ac:dyDescent="0.4">
      <c r="D647"/>
      <c r="H647"/>
      <c r="L647"/>
      <c r="P647" s="66"/>
      <c r="T647"/>
      <c r="X647"/>
      <c r="AB647"/>
      <c r="AF647"/>
      <c r="AJ647" s="66"/>
      <c r="AN647"/>
      <c r="AR647"/>
      <c r="AV647"/>
      <c r="AZ647"/>
      <c r="BD647"/>
      <c r="BH647"/>
      <c r="BL647"/>
      <c r="BP647"/>
      <c r="BT647"/>
      <c r="BX647"/>
      <c r="CB647"/>
      <c r="CF647"/>
      <c r="CJ647"/>
      <c r="CN647"/>
      <c r="CR647"/>
      <c r="CV647"/>
      <c r="CZ647"/>
      <c r="DD647"/>
      <c r="DH647"/>
      <c r="DL647"/>
      <c r="DP647"/>
      <c r="DU647"/>
      <c r="DZ647"/>
      <c r="EE647"/>
      <c r="EJ647"/>
      <c r="EO647"/>
      <c r="ET647"/>
      <c r="EY647"/>
      <c r="FD647"/>
      <c r="FI647"/>
      <c r="FN647"/>
      <c r="FS647"/>
      <c r="FX647"/>
      <c r="GC647"/>
      <c r="GH647"/>
      <c r="GK647" s="8"/>
    </row>
    <row r="648" spans="4:193" x14ac:dyDescent="0.4">
      <c r="D648"/>
      <c r="H648"/>
      <c r="L648"/>
      <c r="P648" s="66"/>
      <c r="T648"/>
      <c r="X648"/>
      <c r="AB648"/>
      <c r="AF648"/>
      <c r="AJ648" s="66"/>
      <c r="AN648"/>
      <c r="AR648"/>
      <c r="AV648"/>
      <c r="AZ648"/>
      <c r="BD648"/>
      <c r="BH648"/>
      <c r="BL648"/>
      <c r="BP648"/>
      <c r="BT648"/>
      <c r="BX648"/>
      <c r="CB648"/>
      <c r="CF648"/>
      <c r="CJ648"/>
      <c r="CN648"/>
      <c r="CR648"/>
      <c r="CV648"/>
      <c r="CZ648"/>
      <c r="DD648"/>
      <c r="DH648"/>
      <c r="DL648"/>
      <c r="DP648"/>
      <c r="DU648"/>
      <c r="DZ648"/>
      <c r="EE648"/>
      <c r="EJ648"/>
      <c r="EO648"/>
      <c r="ET648"/>
      <c r="EY648"/>
      <c r="FD648"/>
      <c r="FI648"/>
      <c r="FN648"/>
      <c r="FS648"/>
      <c r="FX648"/>
      <c r="GC648"/>
      <c r="GH648"/>
      <c r="GK648" s="8"/>
    </row>
    <row r="649" spans="4:193" x14ac:dyDescent="0.4">
      <c r="D649"/>
      <c r="H649"/>
      <c r="L649"/>
      <c r="P649" s="66"/>
      <c r="T649"/>
      <c r="X649"/>
      <c r="AB649"/>
      <c r="AF649"/>
      <c r="AJ649" s="66"/>
      <c r="AN649"/>
      <c r="AR649"/>
      <c r="AV649"/>
      <c r="AZ649"/>
      <c r="BD649"/>
      <c r="BH649"/>
      <c r="BL649"/>
      <c r="BP649"/>
      <c r="BT649"/>
      <c r="BX649"/>
      <c r="CB649"/>
      <c r="CF649"/>
      <c r="CJ649"/>
      <c r="CN649"/>
      <c r="CR649"/>
      <c r="CV649"/>
      <c r="CZ649"/>
      <c r="DD649"/>
      <c r="DH649"/>
      <c r="DL649"/>
      <c r="DP649"/>
      <c r="DU649"/>
      <c r="DZ649"/>
      <c r="EE649"/>
      <c r="EJ649"/>
      <c r="EO649"/>
      <c r="ET649"/>
      <c r="EY649"/>
      <c r="FD649"/>
      <c r="FI649"/>
      <c r="FN649"/>
      <c r="FS649"/>
      <c r="FX649"/>
      <c r="GC649"/>
      <c r="GH649"/>
      <c r="GK649" s="8"/>
    </row>
    <row r="650" spans="4:193" x14ac:dyDescent="0.4">
      <c r="D650"/>
      <c r="H650"/>
      <c r="L650"/>
      <c r="P650" s="66"/>
      <c r="T650"/>
      <c r="X650"/>
      <c r="AB650"/>
      <c r="AF650"/>
      <c r="AJ650" s="66"/>
      <c r="AN650"/>
      <c r="AR650"/>
      <c r="AV650"/>
      <c r="AZ650"/>
      <c r="BD650"/>
      <c r="BH650"/>
      <c r="BL650"/>
      <c r="BP650"/>
      <c r="BT650"/>
      <c r="BX650"/>
      <c r="CB650"/>
      <c r="CF650"/>
      <c r="CJ650"/>
      <c r="CN650"/>
      <c r="CR650"/>
      <c r="CV650"/>
      <c r="CZ650"/>
      <c r="DD650"/>
      <c r="DH650"/>
      <c r="DL650"/>
      <c r="DP650"/>
      <c r="DU650"/>
      <c r="DZ650"/>
      <c r="EE650"/>
      <c r="EJ650"/>
      <c r="EO650"/>
      <c r="ET650"/>
      <c r="EY650"/>
      <c r="FD650"/>
      <c r="FI650"/>
      <c r="FN650"/>
      <c r="FS650"/>
      <c r="FX650"/>
      <c r="GC650"/>
      <c r="GH650"/>
      <c r="GK650" s="8"/>
    </row>
    <row r="651" spans="4:193" x14ac:dyDescent="0.4">
      <c r="D651"/>
      <c r="H651"/>
      <c r="L651"/>
      <c r="P651" s="66"/>
      <c r="T651"/>
      <c r="X651"/>
      <c r="AB651"/>
      <c r="AF651"/>
      <c r="AJ651" s="66"/>
      <c r="AN651"/>
      <c r="AR651"/>
      <c r="AV651"/>
      <c r="AZ651"/>
      <c r="BD651"/>
      <c r="BH651"/>
      <c r="BL651"/>
      <c r="BP651"/>
      <c r="BT651"/>
      <c r="BX651"/>
      <c r="CB651"/>
      <c r="CF651"/>
      <c r="CJ651"/>
      <c r="CN651"/>
      <c r="CR651"/>
      <c r="CV651"/>
      <c r="CZ651"/>
      <c r="DD651"/>
      <c r="DH651"/>
      <c r="DL651"/>
      <c r="DP651"/>
      <c r="DU651"/>
      <c r="DZ651"/>
      <c r="EE651"/>
      <c r="EJ651"/>
      <c r="EO651"/>
      <c r="ET651"/>
      <c r="EY651"/>
      <c r="FD651"/>
      <c r="FI651"/>
      <c r="FN651"/>
      <c r="FS651"/>
      <c r="FX651"/>
      <c r="GC651"/>
      <c r="GH651"/>
      <c r="GK651" s="8"/>
    </row>
    <row r="652" spans="4:193" x14ac:dyDescent="0.4">
      <c r="D652"/>
      <c r="H652"/>
      <c r="L652"/>
      <c r="P652" s="66"/>
      <c r="T652"/>
      <c r="X652"/>
      <c r="AB652"/>
      <c r="AF652"/>
      <c r="AJ652" s="66"/>
      <c r="AN652"/>
      <c r="AR652"/>
      <c r="AV652"/>
      <c r="AZ652"/>
      <c r="BD652"/>
      <c r="BH652"/>
      <c r="BL652"/>
      <c r="BP652"/>
      <c r="BT652"/>
      <c r="BX652"/>
      <c r="CB652"/>
      <c r="CF652"/>
      <c r="CJ652"/>
      <c r="CN652"/>
      <c r="CR652"/>
      <c r="CV652"/>
      <c r="CZ652"/>
      <c r="DD652"/>
      <c r="DH652"/>
      <c r="DL652"/>
      <c r="DP652"/>
      <c r="DU652"/>
      <c r="DZ652"/>
      <c r="EE652"/>
      <c r="EJ652"/>
      <c r="EO652"/>
      <c r="ET652"/>
      <c r="EY652"/>
      <c r="FD652"/>
      <c r="FI652"/>
      <c r="FN652"/>
      <c r="FS652"/>
      <c r="FX652"/>
      <c r="GC652"/>
      <c r="GH652"/>
      <c r="GK652" s="8"/>
    </row>
    <row r="653" spans="4:193" x14ac:dyDescent="0.4">
      <c r="D653"/>
      <c r="H653"/>
      <c r="L653"/>
      <c r="P653" s="66"/>
      <c r="T653"/>
      <c r="X653"/>
      <c r="AB653"/>
      <c r="AF653"/>
      <c r="AJ653" s="66"/>
      <c r="AN653"/>
      <c r="AR653"/>
      <c r="AV653"/>
      <c r="AZ653"/>
      <c r="BD653"/>
      <c r="BH653"/>
      <c r="BL653"/>
      <c r="BP653"/>
      <c r="BT653"/>
      <c r="BX653"/>
      <c r="CB653"/>
      <c r="CF653"/>
      <c r="CJ653"/>
      <c r="CN653"/>
      <c r="CR653"/>
      <c r="CV653"/>
      <c r="CZ653"/>
      <c r="DD653"/>
      <c r="DH653"/>
      <c r="DL653"/>
      <c r="DP653"/>
      <c r="DU653"/>
      <c r="DZ653"/>
      <c r="EE653"/>
      <c r="EJ653"/>
      <c r="EO653"/>
      <c r="ET653"/>
      <c r="EY653"/>
      <c r="FD653"/>
      <c r="FI653"/>
      <c r="FN653"/>
      <c r="FS653"/>
      <c r="FX653"/>
      <c r="GC653"/>
      <c r="GH653"/>
      <c r="GK653" s="8"/>
    </row>
    <row r="654" spans="4:193" x14ac:dyDescent="0.4">
      <c r="D654"/>
      <c r="H654"/>
      <c r="L654"/>
      <c r="P654" s="66"/>
      <c r="T654"/>
      <c r="X654"/>
      <c r="AB654"/>
      <c r="AF654"/>
      <c r="AJ654" s="66"/>
      <c r="AN654"/>
      <c r="AR654"/>
      <c r="AV654"/>
      <c r="AZ654"/>
      <c r="BD654"/>
      <c r="BH654"/>
      <c r="BL654"/>
      <c r="BP654"/>
      <c r="BT654"/>
      <c r="BX654"/>
      <c r="CB654"/>
      <c r="CF654"/>
      <c r="CJ654"/>
      <c r="CN654"/>
      <c r="CR654"/>
      <c r="CV654"/>
      <c r="CZ654"/>
      <c r="DD654"/>
      <c r="DH654"/>
      <c r="DL654"/>
      <c r="DP654"/>
      <c r="DU654"/>
      <c r="DZ654"/>
      <c r="EE654"/>
      <c r="EJ654"/>
      <c r="EO654"/>
      <c r="ET654"/>
      <c r="EY654"/>
      <c r="FD654"/>
      <c r="FI654"/>
      <c r="FN654"/>
      <c r="FS654"/>
      <c r="FX654"/>
      <c r="GC654"/>
      <c r="GH654"/>
      <c r="GK654" s="8"/>
    </row>
    <row r="655" spans="4:193" x14ac:dyDescent="0.4">
      <c r="D655"/>
      <c r="H655"/>
      <c r="L655"/>
      <c r="P655" s="66"/>
      <c r="T655"/>
      <c r="X655"/>
      <c r="AB655"/>
      <c r="AF655"/>
      <c r="AJ655" s="66"/>
      <c r="AN655"/>
      <c r="AR655"/>
      <c r="AV655"/>
      <c r="AZ655"/>
      <c r="BD655"/>
      <c r="BH655"/>
      <c r="BL655"/>
      <c r="BP655"/>
      <c r="BT655"/>
      <c r="BX655"/>
      <c r="CB655"/>
      <c r="CF655"/>
      <c r="CJ655"/>
      <c r="CN655"/>
      <c r="CR655"/>
      <c r="CV655"/>
      <c r="CZ655"/>
      <c r="DD655"/>
      <c r="DH655"/>
      <c r="DL655"/>
      <c r="DP655"/>
      <c r="DU655"/>
      <c r="DZ655"/>
      <c r="EE655"/>
      <c r="EJ655"/>
      <c r="EO655"/>
      <c r="ET655"/>
      <c r="EY655"/>
      <c r="FD655"/>
      <c r="FI655"/>
      <c r="FN655"/>
      <c r="FS655"/>
      <c r="FX655"/>
      <c r="GC655"/>
      <c r="GH655"/>
      <c r="GK655" s="8"/>
    </row>
    <row r="656" spans="4:193" x14ac:dyDescent="0.4">
      <c r="D656"/>
      <c r="H656"/>
      <c r="L656"/>
      <c r="P656" s="66"/>
      <c r="T656"/>
      <c r="X656"/>
      <c r="AB656"/>
      <c r="AF656"/>
      <c r="AJ656" s="66"/>
      <c r="AN656"/>
      <c r="AR656"/>
      <c r="AV656"/>
      <c r="AZ656"/>
      <c r="BD656"/>
      <c r="BH656"/>
      <c r="BL656"/>
      <c r="BP656"/>
      <c r="BT656"/>
      <c r="BX656"/>
      <c r="CB656"/>
      <c r="CF656"/>
      <c r="CJ656"/>
      <c r="CN656"/>
      <c r="CR656"/>
      <c r="CV656"/>
      <c r="CZ656"/>
      <c r="DD656"/>
      <c r="DH656"/>
      <c r="DL656"/>
      <c r="DP656"/>
      <c r="DU656"/>
      <c r="DZ656"/>
      <c r="EE656"/>
      <c r="EJ656"/>
      <c r="EO656"/>
      <c r="ET656"/>
      <c r="EY656"/>
      <c r="FD656"/>
      <c r="FI656"/>
      <c r="FN656"/>
      <c r="FS656"/>
      <c r="FX656"/>
      <c r="GC656"/>
      <c r="GH656"/>
      <c r="GK656" s="8"/>
    </row>
    <row r="657" spans="4:193" x14ac:dyDescent="0.4">
      <c r="D657"/>
      <c r="H657"/>
      <c r="L657"/>
      <c r="P657" s="66"/>
      <c r="T657"/>
      <c r="X657"/>
      <c r="AB657"/>
      <c r="AF657"/>
      <c r="AJ657" s="66"/>
      <c r="AN657"/>
      <c r="AR657"/>
      <c r="AV657"/>
      <c r="AZ657"/>
      <c r="BD657"/>
      <c r="BH657"/>
      <c r="BL657"/>
      <c r="BP657"/>
      <c r="BT657"/>
      <c r="BX657"/>
      <c r="CB657"/>
      <c r="CF657"/>
      <c r="CJ657"/>
      <c r="CN657"/>
      <c r="CR657"/>
      <c r="CV657"/>
      <c r="CZ657"/>
      <c r="DD657"/>
      <c r="DH657"/>
      <c r="DL657"/>
      <c r="DP657"/>
      <c r="DU657"/>
      <c r="DZ657"/>
      <c r="EE657"/>
      <c r="EJ657"/>
      <c r="EO657"/>
      <c r="ET657"/>
      <c r="EY657"/>
      <c r="FD657"/>
      <c r="FI657"/>
      <c r="FN657"/>
      <c r="FS657"/>
      <c r="FX657"/>
      <c r="GC657"/>
      <c r="GH657"/>
      <c r="GK657" s="8"/>
    </row>
    <row r="658" spans="4:193" x14ac:dyDescent="0.4">
      <c r="D658"/>
      <c r="H658"/>
      <c r="L658"/>
      <c r="P658" s="66"/>
      <c r="AJ658" s="15"/>
      <c r="BX658"/>
      <c r="CB658"/>
      <c r="CF658"/>
      <c r="CJ658"/>
      <c r="CN658"/>
      <c r="CR658"/>
      <c r="CV658"/>
      <c r="CZ658"/>
      <c r="DD658"/>
      <c r="DH658"/>
      <c r="DL658"/>
      <c r="DP658"/>
      <c r="DU658"/>
      <c r="DZ658"/>
      <c r="EE658"/>
      <c r="EJ658"/>
      <c r="EO658"/>
      <c r="ET658"/>
      <c r="EY658"/>
      <c r="FD658"/>
      <c r="FI658"/>
      <c r="FN658"/>
      <c r="FS658"/>
      <c r="FX658"/>
      <c r="GC658"/>
      <c r="GH658"/>
    </row>
    <row r="659" spans="4:193" x14ac:dyDescent="0.4">
      <c r="L659"/>
      <c r="P659" s="66"/>
      <c r="AJ659" s="15"/>
      <c r="BX659"/>
      <c r="CB659"/>
      <c r="CF659"/>
      <c r="CJ659"/>
      <c r="CN659"/>
      <c r="CR659"/>
      <c r="CV659"/>
      <c r="CZ659"/>
      <c r="DD659"/>
      <c r="DH659"/>
      <c r="DL659"/>
      <c r="DP659"/>
      <c r="DU659"/>
      <c r="DZ659"/>
      <c r="EE659"/>
      <c r="EJ659"/>
      <c r="EO659"/>
      <c r="ET659"/>
      <c r="EY659"/>
      <c r="FD659"/>
      <c r="FI659"/>
      <c r="FN659"/>
      <c r="FS659"/>
      <c r="FX659"/>
      <c r="GC659"/>
      <c r="GH659"/>
    </row>
    <row r="660" spans="4:193" x14ac:dyDescent="0.4">
      <c r="P660" s="15"/>
      <c r="AJ660" s="15"/>
      <c r="BX660"/>
      <c r="CB660"/>
      <c r="CF660"/>
      <c r="CJ660"/>
      <c r="CN660"/>
      <c r="CR660"/>
      <c r="CV660"/>
      <c r="CZ660"/>
      <c r="DD660"/>
      <c r="DH660"/>
      <c r="DL660"/>
      <c r="DP660"/>
      <c r="DU660"/>
      <c r="DZ660"/>
      <c r="EE660"/>
      <c r="EJ660"/>
      <c r="EO660"/>
      <c r="ET660"/>
      <c r="EY660"/>
      <c r="FD660"/>
      <c r="FI660"/>
      <c r="FN660"/>
      <c r="FS660"/>
      <c r="FX660"/>
      <c r="GC660"/>
      <c r="GH660"/>
    </row>
    <row r="661" spans="4:193" x14ac:dyDescent="0.4">
      <c r="P661" s="15"/>
      <c r="AJ661" s="15"/>
      <c r="BX661"/>
      <c r="CB661"/>
      <c r="CF661"/>
      <c r="CJ661"/>
      <c r="CN661"/>
      <c r="CR661"/>
      <c r="CV661"/>
      <c r="CZ661"/>
      <c r="DD661"/>
      <c r="DH661"/>
      <c r="DL661"/>
      <c r="DP661"/>
      <c r="DU661"/>
      <c r="DZ661"/>
      <c r="EE661"/>
      <c r="EJ661"/>
      <c r="EO661"/>
      <c r="ET661"/>
      <c r="EY661"/>
      <c r="FD661"/>
      <c r="FI661"/>
      <c r="FN661"/>
      <c r="FS661"/>
      <c r="FX661"/>
      <c r="GC661"/>
      <c r="GH661"/>
    </row>
    <row r="662" spans="4:193" x14ac:dyDescent="0.4">
      <c r="P662" s="15"/>
      <c r="AJ662" s="15"/>
      <c r="BX662"/>
      <c r="CB662"/>
      <c r="CF662"/>
      <c r="CJ662"/>
      <c r="CN662"/>
      <c r="CR662"/>
      <c r="CV662"/>
      <c r="CZ662"/>
      <c r="DD662"/>
      <c r="DH662"/>
      <c r="DL662"/>
      <c r="DP662"/>
      <c r="DU662"/>
      <c r="DZ662"/>
      <c r="EE662"/>
      <c r="EJ662"/>
      <c r="EO662"/>
      <c r="ET662"/>
      <c r="EY662"/>
      <c r="FD662"/>
      <c r="FI662"/>
      <c r="FN662"/>
      <c r="FS662"/>
      <c r="FX662"/>
      <c r="GC662"/>
      <c r="GH662"/>
    </row>
    <row r="663" spans="4:193" x14ac:dyDescent="0.4">
      <c r="AJ663" s="15"/>
      <c r="BX663"/>
      <c r="CB663"/>
      <c r="CF663"/>
      <c r="CJ663"/>
      <c r="CN663"/>
      <c r="CR663"/>
      <c r="CV663"/>
      <c r="CZ663"/>
      <c r="DD663"/>
      <c r="DH663"/>
      <c r="DL663"/>
      <c r="DP663"/>
      <c r="DU663"/>
      <c r="DZ663"/>
      <c r="EE663"/>
      <c r="EJ663"/>
      <c r="EO663"/>
      <c r="ET663"/>
      <c r="EY663"/>
      <c r="FD663"/>
      <c r="FI663"/>
      <c r="FN663"/>
      <c r="FS663"/>
      <c r="FX663"/>
      <c r="GC663"/>
      <c r="GH663"/>
    </row>
    <row r="664" spans="4:193" x14ac:dyDescent="0.4">
      <c r="AJ664" s="15"/>
      <c r="BX664"/>
      <c r="CB664"/>
      <c r="CF664"/>
      <c r="CJ664"/>
      <c r="CN664"/>
      <c r="CR664"/>
      <c r="CV664"/>
      <c r="CZ664"/>
      <c r="DD664"/>
      <c r="DH664"/>
      <c r="DL664"/>
      <c r="DP664"/>
      <c r="DU664"/>
      <c r="DZ664"/>
      <c r="EE664"/>
      <c r="EJ664"/>
      <c r="EO664"/>
      <c r="ET664"/>
      <c r="EY664"/>
      <c r="FD664"/>
      <c r="FI664"/>
      <c r="FN664"/>
      <c r="FS664"/>
      <c r="FX664"/>
      <c r="GC664"/>
      <c r="GH664"/>
    </row>
    <row r="665" spans="4:193" x14ac:dyDescent="0.4">
      <c r="AJ665" s="15"/>
      <c r="BX665"/>
      <c r="CB665"/>
      <c r="CF665"/>
      <c r="CJ665"/>
      <c r="CN665"/>
      <c r="CR665"/>
      <c r="CV665"/>
      <c r="CZ665"/>
      <c r="DD665"/>
      <c r="DH665"/>
      <c r="DL665"/>
      <c r="DP665"/>
      <c r="DU665"/>
      <c r="DZ665"/>
      <c r="EE665"/>
      <c r="EJ665"/>
      <c r="EO665"/>
      <c r="ET665"/>
      <c r="EY665"/>
      <c r="FD665"/>
      <c r="FI665"/>
      <c r="FN665"/>
      <c r="FS665"/>
      <c r="FX665"/>
      <c r="GC665"/>
      <c r="GH665"/>
    </row>
    <row r="666" spans="4:193" x14ac:dyDescent="0.4">
      <c r="AJ666" s="15"/>
      <c r="BX666"/>
      <c r="CB666"/>
      <c r="CF666"/>
      <c r="CJ666"/>
      <c r="CN666"/>
      <c r="CR666"/>
      <c r="CV666"/>
      <c r="CZ666"/>
      <c r="DD666"/>
      <c r="DH666"/>
      <c r="DL666"/>
      <c r="DP666"/>
      <c r="DU666"/>
      <c r="DZ666"/>
      <c r="EE666"/>
      <c r="EJ666"/>
      <c r="EO666"/>
      <c r="ET666"/>
      <c r="EY666"/>
      <c r="FD666"/>
      <c r="FI666"/>
      <c r="FN666"/>
      <c r="FS666"/>
      <c r="FX666"/>
      <c r="GC666"/>
      <c r="GH666"/>
    </row>
    <row r="667" spans="4:193" x14ac:dyDescent="0.4">
      <c r="AJ667" s="15"/>
      <c r="BX667"/>
      <c r="CB667"/>
      <c r="CF667"/>
      <c r="CJ667"/>
      <c r="CN667"/>
      <c r="CR667"/>
      <c r="CV667"/>
      <c r="CZ667"/>
      <c r="DD667"/>
      <c r="DH667"/>
      <c r="DL667"/>
      <c r="DP667"/>
      <c r="DU667"/>
      <c r="DZ667"/>
      <c r="EE667"/>
      <c r="EJ667"/>
      <c r="EO667"/>
      <c r="ET667"/>
      <c r="EY667"/>
      <c r="FD667"/>
      <c r="FI667"/>
      <c r="FN667"/>
      <c r="FS667"/>
      <c r="FX667"/>
      <c r="GC667"/>
      <c r="GH667"/>
    </row>
    <row r="668" spans="4:193" x14ac:dyDescent="0.4">
      <c r="AJ668" s="15"/>
      <c r="BX668"/>
      <c r="CB668"/>
      <c r="CF668"/>
      <c r="CJ668"/>
      <c r="CN668"/>
      <c r="CR668"/>
      <c r="CV668"/>
      <c r="CZ668"/>
      <c r="DD668"/>
      <c r="DH668"/>
      <c r="DL668"/>
      <c r="DP668"/>
      <c r="DU668"/>
      <c r="DZ668"/>
      <c r="EE668"/>
      <c r="EJ668"/>
      <c r="EO668"/>
      <c r="ET668"/>
      <c r="EY668"/>
      <c r="FD668"/>
      <c r="FI668"/>
      <c r="FN668"/>
      <c r="FS668"/>
      <c r="FX668"/>
      <c r="GC668"/>
      <c r="GH668"/>
    </row>
    <row r="669" spans="4:193" x14ac:dyDescent="0.4">
      <c r="AJ669" s="15"/>
      <c r="BX669"/>
      <c r="CB669"/>
      <c r="CF669"/>
      <c r="CJ669"/>
      <c r="CN669"/>
      <c r="CR669"/>
      <c r="CV669"/>
      <c r="CZ669"/>
      <c r="DD669"/>
      <c r="DH669"/>
      <c r="DL669"/>
      <c r="DP669"/>
      <c r="DU669"/>
      <c r="DZ669"/>
      <c r="EE669"/>
      <c r="EJ669"/>
      <c r="EO669"/>
      <c r="ET669"/>
      <c r="EY669"/>
      <c r="FD669"/>
      <c r="FI669"/>
      <c r="FN669"/>
      <c r="FS669"/>
      <c r="FX669"/>
      <c r="GC669"/>
      <c r="GH669"/>
    </row>
    <row r="670" spans="4:193" x14ac:dyDescent="0.4">
      <c r="AJ670" s="15"/>
      <c r="EO670"/>
      <c r="ET670"/>
      <c r="EY670"/>
      <c r="FD670"/>
      <c r="FI670"/>
      <c r="FN670"/>
      <c r="FS670"/>
      <c r="FX670"/>
      <c r="GC670"/>
      <c r="GH670"/>
    </row>
    <row r="671" spans="4:193" x14ac:dyDescent="0.4">
      <c r="AJ671" s="15"/>
      <c r="ET671"/>
      <c r="EY671"/>
      <c r="FD671"/>
      <c r="FI671"/>
      <c r="FN671"/>
      <c r="FS671"/>
      <c r="FX671"/>
      <c r="GC671"/>
      <c r="GH671"/>
    </row>
    <row r="672" spans="4:193" x14ac:dyDescent="0.4">
      <c r="AJ672" s="15"/>
      <c r="ET672"/>
      <c r="EY672"/>
      <c r="FD672"/>
      <c r="FI672"/>
      <c r="FN672"/>
      <c r="FS672"/>
      <c r="FX672"/>
      <c r="GC672"/>
      <c r="GH672"/>
    </row>
    <row r="673" spans="36:36" x14ac:dyDescent="0.4">
      <c r="AJ673" s="15"/>
    </row>
    <row r="674" spans="36:36" x14ac:dyDescent="0.4">
      <c r="AJ674" s="15"/>
    </row>
    <row r="675" spans="36:36" x14ac:dyDescent="0.4">
      <c r="AJ675" s="15"/>
    </row>
    <row r="676" spans="36:36" x14ac:dyDescent="0.4">
      <c r="AJ676" s="15"/>
    </row>
    <row r="677" spans="36:36" x14ac:dyDescent="0.4">
      <c r="AJ677" s="15"/>
    </row>
    <row r="678" spans="36:36" x14ac:dyDescent="0.4">
      <c r="AJ678" s="15"/>
    </row>
    <row r="679" spans="36:36" x14ac:dyDescent="0.4">
      <c r="AJ679" s="15"/>
    </row>
    <row r="680" spans="36:36" x14ac:dyDescent="0.4">
      <c r="AJ680" s="15"/>
    </row>
    <row r="681" spans="36:36" x14ac:dyDescent="0.4">
      <c r="AJ681" s="15"/>
    </row>
    <row r="682" spans="36:36" x14ac:dyDescent="0.4">
      <c r="AJ682" s="15"/>
    </row>
    <row r="683" spans="36:36" x14ac:dyDescent="0.4">
      <c r="AJ683" s="15"/>
    </row>
    <row r="684" spans="36:36" x14ac:dyDescent="0.4">
      <c r="AJ684" s="15"/>
    </row>
    <row r="685" spans="36:36" x14ac:dyDescent="0.4">
      <c r="AJ685" s="15"/>
    </row>
    <row r="686" spans="36:36" x14ac:dyDescent="0.4">
      <c r="AJ686" s="15"/>
    </row>
    <row r="687" spans="36:36" x14ac:dyDescent="0.4">
      <c r="AJ687" s="15"/>
    </row>
    <row r="688" spans="36:36" x14ac:dyDescent="0.4">
      <c r="AJ688" s="15"/>
    </row>
    <row r="689" spans="36:36" x14ac:dyDescent="0.4">
      <c r="AJ689" s="15"/>
    </row>
    <row r="690" spans="36:36" x14ac:dyDescent="0.4">
      <c r="AJ690" s="15"/>
    </row>
    <row r="691" spans="36:36" x14ac:dyDescent="0.4">
      <c r="AJ691" s="15"/>
    </row>
    <row r="692" spans="36:36" x14ac:dyDescent="0.4">
      <c r="AJ692" s="15"/>
    </row>
    <row r="693" spans="36:36" x14ac:dyDescent="0.4">
      <c r="AJ693" s="15"/>
    </row>
    <row r="694" spans="36:36" x14ac:dyDescent="0.4">
      <c r="AJ694" s="15"/>
    </row>
    <row r="695" spans="36:36" x14ac:dyDescent="0.4">
      <c r="AJ695" s="15"/>
    </row>
    <row r="696" spans="36:36" x14ac:dyDescent="0.4">
      <c r="AJ696" s="15"/>
    </row>
    <row r="697" spans="36:36" x14ac:dyDescent="0.4">
      <c r="AJ697" s="15"/>
    </row>
    <row r="698" spans="36:36" x14ac:dyDescent="0.4">
      <c r="AJ698" s="15"/>
    </row>
    <row r="699" spans="36:36" x14ac:dyDescent="0.4">
      <c r="AJ699" s="15"/>
    </row>
    <row r="700" spans="36:36" x14ac:dyDescent="0.4">
      <c r="AJ700" s="15"/>
    </row>
    <row r="701" spans="36:36" x14ac:dyDescent="0.4">
      <c r="AJ701" s="15"/>
    </row>
    <row r="702" spans="36:36" x14ac:dyDescent="0.4">
      <c r="AJ702" s="15"/>
    </row>
    <row r="703" spans="36:36" x14ac:dyDescent="0.4">
      <c r="AJ703" s="15"/>
    </row>
    <row r="704" spans="36:36" x14ac:dyDescent="0.4">
      <c r="AJ704" s="15"/>
    </row>
    <row r="705" spans="36:36" x14ac:dyDescent="0.4">
      <c r="AJ705" s="15"/>
    </row>
    <row r="706" spans="36:36" x14ac:dyDescent="0.4">
      <c r="AJ706" s="15"/>
    </row>
    <row r="707" spans="36:36" x14ac:dyDescent="0.4">
      <c r="AJ707" s="15"/>
    </row>
    <row r="708" spans="36:36" x14ac:dyDescent="0.4">
      <c r="AJ708" s="15"/>
    </row>
    <row r="709" spans="36:36" x14ac:dyDescent="0.4">
      <c r="AJ709" s="15"/>
    </row>
    <row r="710" spans="36:36" x14ac:dyDescent="0.4">
      <c r="AJ710" s="15"/>
    </row>
    <row r="711" spans="36:36" x14ac:dyDescent="0.4">
      <c r="AJ711" s="15"/>
    </row>
    <row r="712" spans="36:36" x14ac:dyDescent="0.4">
      <c r="AJ712" s="15"/>
    </row>
    <row r="713" spans="36:36" x14ac:dyDescent="0.4">
      <c r="AJ713" s="15"/>
    </row>
    <row r="714" spans="36:36" x14ac:dyDescent="0.4">
      <c r="AJ714" s="15"/>
    </row>
    <row r="715" spans="36:36" x14ac:dyDescent="0.4">
      <c r="AJ715" s="15"/>
    </row>
    <row r="716" spans="36:36" x14ac:dyDescent="0.4">
      <c r="AJ716" s="15"/>
    </row>
    <row r="717" spans="36:36" x14ac:dyDescent="0.4">
      <c r="AJ717" s="15"/>
    </row>
    <row r="718" spans="36:36" x14ac:dyDescent="0.4">
      <c r="AJ718" s="15"/>
    </row>
    <row r="719" spans="36:36" x14ac:dyDescent="0.4">
      <c r="AJ719" s="15"/>
    </row>
    <row r="720" spans="36:36" x14ac:dyDescent="0.4">
      <c r="AJ720" s="15"/>
    </row>
    <row r="721" spans="36:36" x14ac:dyDescent="0.4">
      <c r="AJ721" s="15"/>
    </row>
    <row r="722" spans="36:36" x14ac:dyDescent="0.4">
      <c r="AJ722" s="15"/>
    </row>
    <row r="723" spans="36:36" x14ac:dyDescent="0.4">
      <c r="AJ723" s="15"/>
    </row>
    <row r="724" spans="36:36" x14ac:dyDescent="0.4">
      <c r="AJ724" s="15"/>
    </row>
    <row r="725" spans="36:36" x14ac:dyDescent="0.4">
      <c r="AJ725" s="15"/>
    </row>
    <row r="726" spans="36:36" x14ac:dyDescent="0.4">
      <c r="AJ726" s="15"/>
    </row>
    <row r="727" spans="36:36" x14ac:dyDescent="0.4">
      <c r="AJ727" s="15"/>
    </row>
    <row r="728" spans="36:36" x14ac:dyDescent="0.4">
      <c r="AJ728" s="15"/>
    </row>
    <row r="729" spans="36:36" x14ac:dyDescent="0.4">
      <c r="AJ729" s="15"/>
    </row>
    <row r="730" spans="36:36" x14ac:dyDescent="0.4">
      <c r="AJ730" s="15"/>
    </row>
    <row r="731" spans="36:36" x14ac:dyDescent="0.4">
      <c r="AJ731" s="15"/>
    </row>
    <row r="732" spans="36:36" x14ac:dyDescent="0.4">
      <c r="AJ732" s="15"/>
    </row>
    <row r="733" spans="36:36" x14ac:dyDescent="0.4">
      <c r="AJ733" s="15"/>
    </row>
    <row r="734" spans="36:36" x14ac:dyDescent="0.4">
      <c r="AJ734" s="15"/>
    </row>
    <row r="735" spans="36:36" x14ac:dyDescent="0.4">
      <c r="AJ735" s="15"/>
    </row>
    <row r="736" spans="36:36" x14ac:dyDescent="0.4">
      <c r="AJ736" s="15"/>
    </row>
    <row r="737" spans="36:36" x14ac:dyDescent="0.4">
      <c r="AJ737" s="15"/>
    </row>
    <row r="738" spans="36:36" x14ac:dyDescent="0.4">
      <c r="AJ738" s="15"/>
    </row>
    <row r="739" spans="36:36" x14ac:dyDescent="0.4">
      <c r="AJ739" s="15"/>
    </row>
    <row r="740" spans="36:36" x14ac:dyDescent="0.4">
      <c r="AJ740" s="15"/>
    </row>
    <row r="741" spans="36:36" x14ac:dyDescent="0.4">
      <c r="AJ741" s="15"/>
    </row>
    <row r="742" spans="36:36" x14ac:dyDescent="0.4">
      <c r="AJ742" s="15"/>
    </row>
    <row r="743" spans="36:36" x14ac:dyDescent="0.4">
      <c r="AJ743" s="15"/>
    </row>
    <row r="744" spans="36:36" x14ac:dyDescent="0.4">
      <c r="AJ744" s="15"/>
    </row>
    <row r="745" spans="36:36" x14ac:dyDescent="0.4">
      <c r="AJ745" s="15"/>
    </row>
    <row r="746" spans="36:36" x14ac:dyDescent="0.4">
      <c r="AJ746" s="15"/>
    </row>
    <row r="747" spans="36:36" x14ac:dyDescent="0.4">
      <c r="AJ747" s="15"/>
    </row>
    <row r="748" spans="36:36" x14ac:dyDescent="0.4">
      <c r="AJ748" s="15"/>
    </row>
    <row r="749" spans="36:36" x14ac:dyDescent="0.4">
      <c r="AJ749" s="15"/>
    </row>
    <row r="750" spans="36:36" x14ac:dyDescent="0.4">
      <c r="AJ750" s="15"/>
    </row>
    <row r="751" spans="36:36" x14ac:dyDescent="0.4">
      <c r="AJ751" s="15"/>
    </row>
    <row r="752" spans="36:36" x14ac:dyDescent="0.4">
      <c r="AJ752" s="15"/>
    </row>
    <row r="753" spans="36:36" x14ac:dyDescent="0.4">
      <c r="AJ753" s="15"/>
    </row>
    <row r="754" spans="36:36" x14ac:dyDescent="0.4">
      <c r="AJ754" s="15"/>
    </row>
    <row r="755" spans="36:36" x14ac:dyDescent="0.4">
      <c r="AJ755" s="15"/>
    </row>
    <row r="756" spans="36:36" x14ac:dyDescent="0.4">
      <c r="AJ756" s="15"/>
    </row>
    <row r="757" spans="36:36" x14ac:dyDescent="0.4">
      <c r="AJ757" s="15"/>
    </row>
    <row r="758" spans="36:36" x14ac:dyDescent="0.4">
      <c r="AJ758" s="15"/>
    </row>
    <row r="759" spans="36:36" x14ac:dyDescent="0.4">
      <c r="AJ759" s="15"/>
    </row>
    <row r="760" spans="36:36" x14ac:dyDescent="0.4">
      <c r="AJ760" s="15"/>
    </row>
    <row r="761" spans="36:36" x14ac:dyDescent="0.4">
      <c r="AJ761" s="15"/>
    </row>
    <row r="762" spans="36:36" x14ac:dyDescent="0.4">
      <c r="AJ762" s="15"/>
    </row>
    <row r="763" spans="36:36" x14ac:dyDescent="0.4">
      <c r="AJ763" s="15"/>
    </row>
    <row r="764" spans="36:36" x14ac:dyDescent="0.4">
      <c r="AJ764" s="15"/>
    </row>
    <row r="765" spans="36:36" x14ac:dyDescent="0.4">
      <c r="AJ765" s="15"/>
    </row>
    <row r="766" spans="36:36" x14ac:dyDescent="0.4">
      <c r="AJ766" s="15"/>
    </row>
    <row r="767" spans="36:36" x14ac:dyDescent="0.4">
      <c r="AJ767" s="15"/>
    </row>
    <row r="768" spans="36:36" x14ac:dyDescent="0.4">
      <c r="AJ768" s="15"/>
    </row>
    <row r="769" spans="36:36" x14ac:dyDescent="0.4">
      <c r="AJ769" s="15"/>
    </row>
    <row r="770" spans="36:36" x14ac:dyDescent="0.4">
      <c r="AJ770" s="15"/>
    </row>
    <row r="771" spans="36:36" x14ac:dyDescent="0.4">
      <c r="AJ771" s="15"/>
    </row>
    <row r="772" spans="36:36" x14ac:dyDescent="0.4">
      <c r="AJ772" s="15"/>
    </row>
    <row r="773" spans="36:36" x14ac:dyDescent="0.4">
      <c r="AJ773" s="15"/>
    </row>
    <row r="774" spans="36:36" x14ac:dyDescent="0.4">
      <c r="AJ774" s="15"/>
    </row>
    <row r="775" spans="36:36" x14ac:dyDescent="0.4">
      <c r="AJ775" s="15"/>
    </row>
    <row r="776" spans="36:36" x14ac:dyDescent="0.4">
      <c r="AJ776" s="15"/>
    </row>
    <row r="777" spans="36:36" x14ac:dyDescent="0.4">
      <c r="AJ777" s="15"/>
    </row>
    <row r="778" spans="36:36" x14ac:dyDescent="0.4">
      <c r="AJ778" s="15"/>
    </row>
    <row r="779" spans="36:36" x14ac:dyDescent="0.4">
      <c r="AJ779" s="15"/>
    </row>
    <row r="780" spans="36:36" x14ac:dyDescent="0.4">
      <c r="AJ780" s="15"/>
    </row>
    <row r="781" spans="36:36" x14ac:dyDescent="0.4">
      <c r="AJ781" s="15"/>
    </row>
    <row r="782" spans="36:36" x14ac:dyDescent="0.4">
      <c r="AJ782" s="15"/>
    </row>
    <row r="783" spans="36:36" x14ac:dyDescent="0.4">
      <c r="AJ783" s="15"/>
    </row>
    <row r="784" spans="36:36" x14ac:dyDescent="0.4">
      <c r="AJ784" s="15"/>
    </row>
    <row r="785" spans="36:36" x14ac:dyDescent="0.4">
      <c r="AJ785" s="15"/>
    </row>
    <row r="786" spans="36:36" x14ac:dyDescent="0.4">
      <c r="AJ786" s="15"/>
    </row>
    <row r="787" spans="36:36" x14ac:dyDescent="0.4">
      <c r="AJ787" s="15"/>
    </row>
    <row r="788" spans="36:36" x14ac:dyDescent="0.4">
      <c r="AJ788" s="15"/>
    </row>
    <row r="789" spans="36:36" x14ac:dyDescent="0.4">
      <c r="AJ789" s="15"/>
    </row>
    <row r="790" spans="36:36" x14ac:dyDescent="0.4">
      <c r="AJ790" s="15"/>
    </row>
    <row r="791" spans="36:36" x14ac:dyDescent="0.4">
      <c r="AJ791" s="15"/>
    </row>
    <row r="792" spans="36:36" x14ac:dyDescent="0.4">
      <c r="AJ792" s="15"/>
    </row>
    <row r="793" spans="36:36" x14ac:dyDescent="0.4">
      <c r="AJ793" s="15"/>
    </row>
    <row r="794" spans="36:36" x14ac:dyDescent="0.4">
      <c r="AJ794" s="15"/>
    </row>
    <row r="795" spans="36:36" x14ac:dyDescent="0.4">
      <c r="AJ795" s="15"/>
    </row>
    <row r="796" spans="36:36" x14ac:dyDescent="0.4">
      <c r="AJ796" s="15"/>
    </row>
    <row r="797" spans="36:36" x14ac:dyDescent="0.4">
      <c r="AJ797" s="15"/>
    </row>
    <row r="798" spans="36:36" x14ac:dyDescent="0.4">
      <c r="AJ798" s="15"/>
    </row>
    <row r="799" spans="36:36" x14ac:dyDescent="0.4">
      <c r="AJ799" s="15"/>
    </row>
    <row r="800" spans="36:36" x14ac:dyDescent="0.4">
      <c r="AJ800" s="15"/>
    </row>
    <row r="801" spans="36:36" x14ac:dyDescent="0.4">
      <c r="AJ801" s="15"/>
    </row>
    <row r="802" spans="36:36" x14ac:dyDescent="0.4">
      <c r="AJ802" s="15"/>
    </row>
    <row r="803" spans="36:36" x14ac:dyDescent="0.4">
      <c r="AJ803" s="15"/>
    </row>
    <row r="804" spans="36:36" x14ac:dyDescent="0.4">
      <c r="AJ804" s="15"/>
    </row>
    <row r="805" spans="36:36" x14ac:dyDescent="0.4">
      <c r="AJ805" s="15"/>
    </row>
    <row r="806" spans="36:36" x14ac:dyDescent="0.4">
      <c r="AJ806" s="15"/>
    </row>
    <row r="807" spans="36:36" x14ac:dyDescent="0.4">
      <c r="AJ807" s="15"/>
    </row>
    <row r="808" spans="36:36" x14ac:dyDescent="0.4">
      <c r="AJ808" s="15"/>
    </row>
    <row r="809" spans="36:36" x14ac:dyDescent="0.4">
      <c r="AJ809" s="15"/>
    </row>
    <row r="810" spans="36:36" x14ac:dyDescent="0.4">
      <c r="AJ810" s="15"/>
    </row>
    <row r="811" spans="36:36" x14ac:dyDescent="0.4">
      <c r="AJ811" s="15"/>
    </row>
    <row r="812" spans="36:36" x14ac:dyDescent="0.4">
      <c r="AJ812" s="15"/>
    </row>
    <row r="813" spans="36:36" x14ac:dyDescent="0.4">
      <c r="AJ813" s="15"/>
    </row>
    <row r="814" spans="36:36" x14ac:dyDescent="0.4">
      <c r="AJ814" s="15"/>
    </row>
    <row r="815" spans="36:36" x14ac:dyDescent="0.4">
      <c r="AJ815" s="15"/>
    </row>
    <row r="816" spans="36:36" x14ac:dyDescent="0.4">
      <c r="AJ816" s="15"/>
    </row>
    <row r="817" spans="36:36" x14ac:dyDescent="0.4">
      <c r="AJ817" s="15"/>
    </row>
    <row r="818" spans="36:36" x14ac:dyDescent="0.4">
      <c r="AJ818" s="15"/>
    </row>
    <row r="819" spans="36:36" x14ac:dyDescent="0.4">
      <c r="AJ819" s="15"/>
    </row>
    <row r="820" spans="36:36" x14ac:dyDescent="0.4">
      <c r="AJ820" s="15"/>
    </row>
    <row r="821" spans="36:36" x14ac:dyDescent="0.4">
      <c r="AJ821" s="15"/>
    </row>
    <row r="822" spans="36:36" x14ac:dyDescent="0.4">
      <c r="AJ822" s="15"/>
    </row>
    <row r="823" spans="36:36" x14ac:dyDescent="0.4">
      <c r="AJ823" s="15"/>
    </row>
    <row r="824" spans="36:36" x14ac:dyDescent="0.4">
      <c r="AJ824" s="15"/>
    </row>
    <row r="825" spans="36:36" x14ac:dyDescent="0.4">
      <c r="AJ825" s="15"/>
    </row>
    <row r="826" spans="36:36" x14ac:dyDescent="0.4">
      <c r="AJ826" s="15"/>
    </row>
    <row r="827" spans="36:36" x14ac:dyDescent="0.4">
      <c r="AJ827" s="15"/>
    </row>
    <row r="828" spans="36:36" x14ac:dyDescent="0.4">
      <c r="AJ828" s="15"/>
    </row>
    <row r="829" spans="36:36" x14ac:dyDescent="0.4">
      <c r="AJ829" s="15"/>
    </row>
    <row r="830" spans="36:36" x14ac:dyDescent="0.4">
      <c r="AJ830" s="15"/>
    </row>
    <row r="831" spans="36:36" x14ac:dyDescent="0.4">
      <c r="AJ831" s="15"/>
    </row>
    <row r="832" spans="36:36" x14ac:dyDescent="0.4">
      <c r="AJ832" s="15"/>
    </row>
    <row r="833" spans="36:36" x14ac:dyDescent="0.4">
      <c r="AJ833" s="15"/>
    </row>
    <row r="834" spans="36:36" x14ac:dyDescent="0.4">
      <c r="AJ834" s="15"/>
    </row>
    <row r="835" spans="36:36" x14ac:dyDescent="0.4">
      <c r="AJ835" s="15"/>
    </row>
    <row r="836" spans="36:36" x14ac:dyDescent="0.4">
      <c r="AJ836" s="15"/>
    </row>
    <row r="837" spans="36:36" x14ac:dyDescent="0.4">
      <c r="AJ837" s="15"/>
    </row>
    <row r="838" spans="36:36" x14ac:dyDescent="0.4">
      <c r="AJ838" s="15"/>
    </row>
    <row r="839" spans="36:36" x14ac:dyDescent="0.4">
      <c r="AJ839" s="15"/>
    </row>
    <row r="840" spans="36:36" x14ac:dyDescent="0.4">
      <c r="AJ840" s="15"/>
    </row>
    <row r="841" spans="36:36" x14ac:dyDescent="0.4">
      <c r="AJ841" s="15"/>
    </row>
    <row r="842" spans="36:36" x14ac:dyDescent="0.4">
      <c r="AJ842" s="15"/>
    </row>
    <row r="843" spans="36:36" x14ac:dyDescent="0.4">
      <c r="AJ843" s="15"/>
    </row>
    <row r="844" spans="36:36" x14ac:dyDescent="0.4">
      <c r="AJ844" s="15"/>
    </row>
    <row r="845" spans="36:36" x14ac:dyDescent="0.4">
      <c r="AJ845" s="15"/>
    </row>
    <row r="846" spans="36:36" x14ac:dyDescent="0.4">
      <c r="AJ846" s="15"/>
    </row>
    <row r="847" spans="36:36" x14ac:dyDescent="0.4">
      <c r="AJ847" s="15"/>
    </row>
    <row r="848" spans="36:36" x14ac:dyDescent="0.4">
      <c r="AJ848" s="15"/>
    </row>
    <row r="849" spans="36:36" x14ac:dyDescent="0.4">
      <c r="AJ849" s="15"/>
    </row>
    <row r="850" spans="36:36" x14ac:dyDescent="0.4">
      <c r="AJ850" s="15"/>
    </row>
    <row r="851" spans="36:36" x14ac:dyDescent="0.4">
      <c r="AJ851" s="15"/>
    </row>
    <row r="852" spans="36:36" x14ac:dyDescent="0.4">
      <c r="AJ852" s="15"/>
    </row>
    <row r="853" spans="36:36" x14ac:dyDescent="0.4">
      <c r="AJ853" s="15"/>
    </row>
    <row r="854" spans="36:36" x14ac:dyDescent="0.4">
      <c r="AJ854" s="15"/>
    </row>
    <row r="855" spans="36:36" x14ac:dyDescent="0.4">
      <c r="AJ855" s="15"/>
    </row>
    <row r="856" spans="36:36" x14ac:dyDescent="0.4">
      <c r="AJ856" s="15"/>
    </row>
    <row r="857" spans="36:36" x14ac:dyDescent="0.4">
      <c r="AJ857" s="15"/>
    </row>
    <row r="858" spans="36:36" x14ac:dyDescent="0.4">
      <c r="AJ858" s="15"/>
    </row>
    <row r="859" spans="36:36" x14ac:dyDescent="0.4">
      <c r="AJ859" s="15"/>
    </row>
    <row r="860" spans="36:36" x14ac:dyDescent="0.4">
      <c r="AJ860" s="15"/>
    </row>
    <row r="861" spans="36:36" x14ac:dyDescent="0.4">
      <c r="AJ861" s="15"/>
    </row>
    <row r="862" spans="36:36" x14ac:dyDescent="0.4">
      <c r="AJ862" s="15"/>
    </row>
    <row r="863" spans="36:36" x14ac:dyDescent="0.4">
      <c r="AJ863" s="15"/>
    </row>
    <row r="864" spans="36:36" x14ac:dyDescent="0.4">
      <c r="AJ864" s="15"/>
    </row>
    <row r="865" spans="36:36" x14ac:dyDescent="0.4">
      <c r="AJ865" s="15"/>
    </row>
    <row r="866" spans="36:36" x14ac:dyDescent="0.4">
      <c r="AJ866" s="15"/>
    </row>
    <row r="867" spans="36:36" x14ac:dyDescent="0.4">
      <c r="AJ867" s="15"/>
    </row>
    <row r="868" spans="36:36" x14ac:dyDescent="0.4">
      <c r="AJ868" s="15"/>
    </row>
    <row r="869" spans="36:36" x14ac:dyDescent="0.4">
      <c r="AJ869" s="15"/>
    </row>
    <row r="870" spans="36:36" x14ac:dyDescent="0.4">
      <c r="AJ870" s="15"/>
    </row>
    <row r="871" spans="36:36" x14ac:dyDescent="0.4">
      <c r="AJ871" s="15"/>
    </row>
    <row r="872" spans="36:36" x14ac:dyDescent="0.4">
      <c r="AJ872" s="15"/>
    </row>
    <row r="873" spans="36:36" x14ac:dyDescent="0.4">
      <c r="AJ873" s="15"/>
    </row>
    <row r="874" spans="36:36" x14ac:dyDescent="0.4">
      <c r="AJ874" s="15"/>
    </row>
    <row r="875" spans="36:36" x14ac:dyDescent="0.4">
      <c r="AJ875" s="15"/>
    </row>
    <row r="876" spans="36:36" x14ac:dyDescent="0.4">
      <c r="AJ876" s="15"/>
    </row>
    <row r="877" spans="36:36" x14ac:dyDescent="0.4">
      <c r="AJ877" s="15"/>
    </row>
    <row r="878" spans="36:36" x14ac:dyDescent="0.4">
      <c r="AJ878" s="15"/>
    </row>
    <row r="879" spans="36:36" x14ac:dyDescent="0.4">
      <c r="AJ879" s="15"/>
    </row>
    <row r="880" spans="36:36" x14ac:dyDescent="0.4">
      <c r="AJ880" s="15"/>
    </row>
    <row r="881" spans="36:36" x14ac:dyDescent="0.4">
      <c r="AJ881" s="15"/>
    </row>
    <row r="882" spans="36:36" x14ac:dyDescent="0.4">
      <c r="AJ882" s="15"/>
    </row>
    <row r="883" spans="36:36" x14ac:dyDescent="0.4">
      <c r="AJ883" s="15"/>
    </row>
    <row r="884" spans="36:36" x14ac:dyDescent="0.4">
      <c r="AJ884" s="15"/>
    </row>
    <row r="885" spans="36:36" x14ac:dyDescent="0.4">
      <c r="AJ885" s="15"/>
    </row>
    <row r="886" spans="36:36" x14ac:dyDescent="0.4">
      <c r="AJ886" s="15"/>
    </row>
    <row r="887" spans="36:36" x14ac:dyDescent="0.4">
      <c r="AJ887" s="15"/>
    </row>
    <row r="888" spans="36:36" x14ac:dyDescent="0.4">
      <c r="AJ888" s="15"/>
    </row>
    <row r="889" spans="36:36" x14ac:dyDescent="0.4">
      <c r="AJ889" s="15"/>
    </row>
    <row r="890" spans="36:36" x14ac:dyDescent="0.4">
      <c r="AJ890" s="15"/>
    </row>
    <row r="891" spans="36:36" x14ac:dyDescent="0.4">
      <c r="AJ891" s="15"/>
    </row>
    <row r="892" spans="36:36" x14ac:dyDescent="0.4">
      <c r="AJ892" s="15"/>
    </row>
    <row r="893" spans="36:36" x14ac:dyDescent="0.4">
      <c r="AJ893" s="15"/>
    </row>
    <row r="894" spans="36:36" x14ac:dyDescent="0.4">
      <c r="AJ894" s="15"/>
    </row>
    <row r="895" spans="36:36" x14ac:dyDescent="0.4">
      <c r="AJ895" s="15"/>
    </row>
    <row r="896" spans="36:36" x14ac:dyDescent="0.4">
      <c r="AJ896" s="15"/>
    </row>
    <row r="897" spans="36:36" x14ac:dyDescent="0.4">
      <c r="AJ897" s="15"/>
    </row>
    <row r="898" spans="36:36" x14ac:dyDescent="0.4">
      <c r="AJ898" s="15"/>
    </row>
    <row r="899" spans="36:36" x14ac:dyDescent="0.4">
      <c r="AJ899" s="15"/>
    </row>
    <row r="900" spans="36:36" x14ac:dyDescent="0.4">
      <c r="AJ900" s="15"/>
    </row>
    <row r="901" spans="36:36" x14ac:dyDescent="0.4">
      <c r="AJ901" s="15"/>
    </row>
    <row r="902" spans="36:36" x14ac:dyDescent="0.4">
      <c r="AJ902" s="15"/>
    </row>
    <row r="903" spans="36:36" x14ac:dyDescent="0.4">
      <c r="AJ903" s="15"/>
    </row>
    <row r="904" spans="36:36" x14ac:dyDescent="0.4">
      <c r="AJ904" s="15"/>
    </row>
    <row r="905" spans="36:36" x14ac:dyDescent="0.4">
      <c r="AJ905" s="15"/>
    </row>
    <row r="906" spans="36:36" x14ac:dyDescent="0.4">
      <c r="AJ906" s="15"/>
    </row>
    <row r="907" spans="36:36" x14ac:dyDescent="0.4">
      <c r="AJ907" s="15"/>
    </row>
    <row r="908" spans="36:36" x14ac:dyDescent="0.4">
      <c r="AJ908" s="15"/>
    </row>
    <row r="909" spans="36:36" x14ac:dyDescent="0.4">
      <c r="AJ909" s="15"/>
    </row>
    <row r="910" spans="36:36" x14ac:dyDescent="0.4">
      <c r="AJ910" s="15"/>
    </row>
    <row r="911" spans="36:36" x14ac:dyDescent="0.4">
      <c r="AJ911" s="15"/>
    </row>
    <row r="912" spans="36:36" x14ac:dyDescent="0.4">
      <c r="AJ912" s="15"/>
    </row>
    <row r="913" spans="36:36" x14ac:dyDescent="0.4">
      <c r="AJ913" s="15"/>
    </row>
    <row r="914" spans="36:36" x14ac:dyDescent="0.4">
      <c r="AJ914" s="15"/>
    </row>
    <row r="915" spans="36:36" x14ac:dyDescent="0.4">
      <c r="AJ915" s="15"/>
    </row>
    <row r="916" spans="36:36" x14ac:dyDescent="0.4">
      <c r="AJ916" s="15"/>
    </row>
    <row r="917" spans="36:36" x14ac:dyDescent="0.4">
      <c r="AJ917" s="15"/>
    </row>
    <row r="918" spans="36:36" x14ac:dyDescent="0.4">
      <c r="AJ918" s="15"/>
    </row>
    <row r="919" spans="36:36" x14ac:dyDescent="0.4">
      <c r="AJ919" s="15"/>
    </row>
    <row r="920" spans="36:36" x14ac:dyDescent="0.4">
      <c r="AJ920" s="15"/>
    </row>
    <row r="921" spans="36:36" x14ac:dyDescent="0.4">
      <c r="AJ921" s="15"/>
    </row>
    <row r="922" spans="36:36" x14ac:dyDescent="0.4">
      <c r="AJ922" s="15"/>
    </row>
    <row r="923" spans="36:36" x14ac:dyDescent="0.4">
      <c r="AJ923" s="15"/>
    </row>
    <row r="924" spans="36:36" x14ac:dyDescent="0.4">
      <c r="AJ924" s="15"/>
    </row>
    <row r="925" spans="36:36" x14ac:dyDescent="0.4">
      <c r="AJ925" s="15"/>
    </row>
    <row r="926" spans="36:36" x14ac:dyDescent="0.4">
      <c r="AJ926" s="15"/>
    </row>
    <row r="927" spans="36:36" x14ac:dyDescent="0.4">
      <c r="AJ927" s="15"/>
    </row>
    <row r="928" spans="36:36" x14ac:dyDescent="0.4">
      <c r="AJ928" s="15"/>
    </row>
    <row r="929" spans="36:36" x14ac:dyDescent="0.4">
      <c r="AJ929" s="15"/>
    </row>
    <row r="930" spans="36:36" x14ac:dyDescent="0.4">
      <c r="AJ930" s="15"/>
    </row>
    <row r="931" spans="36:36" x14ac:dyDescent="0.4">
      <c r="AJ931" s="15"/>
    </row>
    <row r="932" spans="36:36" x14ac:dyDescent="0.4">
      <c r="AJ932" s="15"/>
    </row>
    <row r="933" spans="36:36" x14ac:dyDescent="0.4">
      <c r="AJ933" s="15"/>
    </row>
    <row r="934" spans="36:36" x14ac:dyDescent="0.4">
      <c r="AJ934" s="15"/>
    </row>
    <row r="935" spans="36:36" x14ac:dyDescent="0.4">
      <c r="AJ935" s="15"/>
    </row>
    <row r="936" spans="36:36" x14ac:dyDescent="0.4">
      <c r="AJ936" s="15"/>
    </row>
    <row r="937" spans="36:36" x14ac:dyDescent="0.4">
      <c r="AJ937" s="15"/>
    </row>
    <row r="938" spans="36:36" x14ac:dyDescent="0.4">
      <c r="AJ938" s="15"/>
    </row>
    <row r="939" spans="36:36" x14ac:dyDescent="0.4">
      <c r="AJ939" s="15"/>
    </row>
    <row r="940" spans="36:36" x14ac:dyDescent="0.4">
      <c r="AJ940" s="15"/>
    </row>
    <row r="941" spans="36:36" x14ac:dyDescent="0.4">
      <c r="AJ941" s="15"/>
    </row>
    <row r="942" spans="36:36" x14ac:dyDescent="0.4">
      <c r="AJ942" s="15"/>
    </row>
    <row r="943" spans="36:36" x14ac:dyDescent="0.4">
      <c r="AJ943" s="15"/>
    </row>
    <row r="944" spans="36:36" x14ac:dyDescent="0.4">
      <c r="AJ944" s="15"/>
    </row>
    <row r="945" spans="36:36" x14ac:dyDescent="0.4">
      <c r="AJ945" s="15"/>
    </row>
    <row r="946" spans="36:36" x14ac:dyDescent="0.4">
      <c r="AJ946" s="15"/>
    </row>
    <row r="947" spans="36:36" x14ac:dyDescent="0.4">
      <c r="AJ947" s="15"/>
    </row>
    <row r="948" spans="36:36" x14ac:dyDescent="0.4">
      <c r="AJ948" s="15"/>
    </row>
    <row r="949" spans="36:36" x14ac:dyDescent="0.4">
      <c r="AJ949" s="15"/>
    </row>
    <row r="950" spans="36:36" x14ac:dyDescent="0.4">
      <c r="AJ950" s="15"/>
    </row>
    <row r="951" spans="36:36" x14ac:dyDescent="0.4">
      <c r="AJ951" s="15"/>
    </row>
    <row r="952" spans="36:36" x14ac:dyDescent="0.4">
      <c r="AJ952" s="15"/>
    </row>
    <row r="953" spans="36:36" x14ac:dyDescent="0.4">
      <c r="AJ953" s="15"/>
    </row>
    <row r="954" spans="36:36" x14ac:dyDescent="0.4">
      <c r="AJ954" s="15"/>
    </row>
    <row r="955" spans="36:36" x14ac:dyDescent="0.4">
      <c r="AJ955" s="15"/>
    </row>
    <row r="956" spans="36:36" x14ac:dyDescent="0.4">
      <c r="AJ956" s="15"/>
    </row>
    <row r="957" spans="36:36" x14ac:dyDescent="0.4">
      <c r="AJ957" s="15"/>
    </row>
    <row r="958" spans="36:36" x14ac:dyDescent="0.4">
      <c r="AJ958" s="15"/>
    </row>
    <row r="959" spans="36:36" x14ac:dyDescent="0.4">
      <c r="AJ959" s="15"/>
    </row>
    <row r="960" spans="36:36" x14ac:dyDescent="0.4">
      <c r="AJ960" s="15"/>
    </row>
    <row r="961" spans="36:36" x14ac:dyDescent="0.4">
      <c r="AJ961" s="15"/>
    </row>
    <row r="962" spans="36:36" x14ac:dyDescent="0.4">
      <c r="AJ962" s="15"/>
    </row>
    <row r="963" spans="36:36" x14ac:dyDescent="0.4">
      <c r="AJ963" s="15"/>
    </row>
    <row r="964" spans="36:36" x14ac:dyDescent="0.4">
      <c r="AJ964" s="15"/>
    </row>
    <row r="965" spans="36:36" x14ac:dyDescent="0.4">
      <c r="AJ965" s="15"/>
    </row>
    <row r="966" spans="36:36" x14ac:dyDescent="0.4">
      <c r="AJ966" s="15"/>
    </row>
    <row r="967" spans="36:36" x14ac:dyDescent="0.4">
      <c r="AJ967" s="15"/>
    </row>
    <row r="968" spans="36:36" x14ac:dyDescent="0.4">
      <c r="AJ968" s="15"/>
    </row>
    <row r="969" spans="36:36" x14ac:dyDescent="0.4">
      <c r="AJ969" s="15"/>
    </row>
    <row r="970" spans="36:36" x14ac:dyDescent="0.4">
      <c r="AJ970" s="15"/>
    </row>
    <row r="971" spans="36:36" x14ac:dyDescent="0.4">
      <c r="AJ971" s="15"/>
    </row>
    <row r="972" spans="36:36" x14ac:dyDescent="0.4">
      <c r="AJ972" s="15"/>
    </row>
    <row r="973" spans="36:36" x14ac:dyDescent="0.4">
      <c r="AJ973" s="15"/>
    </row>
    <row r="974" spans="36:36" x14ac:dyDescent="0.4">
      <c r="AJ974" s="15"/>
    </row>
    <row r="975" spans="36:36" x14ac:dyDescent="0.4">
      <c r="AJ975" s="15"/>
    </row>
    <row r="976" spans="36:36" x14ac:dyDescent="0.4">
      <c r="AJ976" s="15"/>
    </row>
    <row r="977" spans="36:36" x14ac:dyDescent="0.4">
      <c r="AJ977" s="15"/>
    </row>
    <row r="978" spans="36:36" x14ac:dyDescent="0.4">
      <c r="AJ978" s="15"/>
    </row>
    <row r="979" spans="36:36" x14ac:dyDescent="0.4">
      <c r="AJ979" s="15"/>
    </row>
    <row r="980" spans="36:36" x14ac:dyDescent="0.4">
      <c r="AJ980" s="15"/>
    </row>
    <row r="981" spans="36:36" x14ac:dyDescent="0.4">
      <c r="AJ981" s="15"/>
    </row>
    <row r="982" spans="36:36" x14ac:dyDescent="0.4">
      <c r="AJ982" s="15"/>
    </row>
    <row r="983" spans="36:36" x14ac:dyDescent="0.4">
      <c r="AJ983" s="15"/>
    </row>
    <row r="984" spans="36:36" x14ac:dyDescent="0.4">
      <c r="AJ984" s="15"/>
    </row>
    <row r="985" spans="36:36" x14ac:dyDescent="0.4">
      <c r="AJ985" s="15"/>
    </row>
    <row r="986" spans="36:36" x14ac:dyDescent="0.4">
      <c r="AJ986" s="15"/>
    </row>
    <row r="987" spans="36:36" x14ac:dyDescent="0.4">
      <c r="AJ987" s="15"/>
    </row>
    <row r="988" spans="36:36" x14ac:dyDescent="0.4">
      <c r="AJ988" s="15"/>
    </row>
    <row r="989" spans="36:36" x14ac:dyDescent="0.4">
      <c r="AJ989" s="15"/>
    </row>
    <row r="990" spans="36:36" x14ac:dyDescent="0.4">
      <c r="AJ990" s="15"/>
    </row>
    <row r="991" spans="36:36" x14ac:dyDescent="0.4">
      <c r="AJ991" s="15"/>
    </row>
    <row r="992" spans="36:36" x14ac:dyDescent="0.4">
      <c r="AJ992" s="15"/>
    </row>
    <row r="993" spans="36:36" x14ac:dyDescent="0.4">
      <c r="AJ993" s="15"/>
    </row>
    <row r="994" spans="36:36" x14ac:dyDescent="0.4">
      <c r="AJ994" s="15"/>
    </row>
    <row r="995" spans="36:36" x14ac:dyDescent="0.4">
      <c r="AJ995" s="15"/>
    </row>
    <row r="996" spans="36:36" x14ac:dyDescent="0.4">
      <c r="AJ996" s="15"/>
    </row>
    <row r="997" spans="36:36" x14ac:dyDescent="0.4">
      <c r="AJ997" s="15"/>
    </row>
    <row r="998" spans="36:36" x14ac:dyDescent="0.4">
      <c r="AJ998" s="15"/>
    </row>
    <row r="999" spans="36:36" x14ac:dyDescent="0.4">
      <c r="AJ999" s="15"/>
    </row>
    <row r="1000" spans="36:36" x14ac:dyDescent="0.4">
      <c r="AJ1000" s="15"/>
    </row>
    <row r="1001" spans="36:36" x14ac:dyDescent="0.4">
      <c r="AJ1001" s="15"/>
    </row>
    <row r="1002" spans="36:36" x14ac:dyDescent="0.4">
      <c r="AJ1002" s="15"/>
    </row>
    <row r="1003" spans="36:36" x14ac:dyDescent="0.4">
      <c r="AJ1003" s="15"/>
    </row>
    <row r="1004" spans="36:36" x14ac:dyDescent="0.4">
      <c r="AJ1004" s="15"/>
    </row>
    <row r="1005" spans="36:36" x14ac:dyDescent="0.4">
      <c r="AJ1005" s="15"/>
    </row>
    <row r="1006" spans="36:36" x14ac:dyDescent="0.4">
      <c r="AJ1006" s="15"/>
    </row>
    <row r="1007" spans="36:36" x14ac:dyDescent="0.4">
      <c r="AJ1007" s="15"/>
    </row>
    <row r="1008" spans="36:36" x14ac:dyDescent="0.4">
      <c r="AJ1008" s="15"/>
    </row>
    <row r="1009" spans="36:36" x14ac:dyDescent="0.4">
      <c r="AJ1009" s="15"/>
    </row>
    <row r="1010" spans="36:36" x14ac:dyDescent="0.4">
      <c r="AJ1010" s="15"/>
    </row>
    <row r="1011" spans="36:36" x14ac:dyDescent="0.4">
      <c r="AJ1011" s="15"/>
    </row>
    <row r="1012" spans="36:36" x14ac:dyDescent="0.4">
      <c r="AJ1012" s="15"/>
    </row>
    <row r="1013" spans="36:36" x14ac:dyDescent="0.4">
      <c r="AJ1013" s="15"/>
    </row>
    <row r="1014" spans="36:36" x14ac:dyDescent="0.4">
      <c r="AJ1014" s="15"/>
    </row>
    <row r="1015" spans="36:36" x14ac:dyDescent="0.4">
      <c r="AJ1015" s="15"/>
    </row>
    <row r="1016" spans="36:36" x14ac:dyDescent="0.4">
      <c r="AJ1016" s="15"/>
    </row>
    <row r="1017" spans="36:36" x14ac:dyDescent="0.4">
      <c r="AJ1017" s="15"/>
    </row>
    <row r="1018" spans="36:36" x14ac:dyDescent="0.4">
      <c r="AJ1018" s="15"/>
    </row>
    <row r="1019" spans="36:36" x14ac:dyDescent="0.4">
      <c r="AJ1019" s="15"/>
    </row>
    <row r="1020" spans="36:36" x14ac:dyDescent="0.4">
      <c r="AJ1020" s="15"/>
    </row>
    <row r="1021" spans="36:36" x14ac:dyDescent="0.4">
      <c r="AJ1021" s="15"/>
    </row>
    <row r="1022" spans="36:36" x14ac:dyDescent="0.4">
      <c r="AJ1022" s="15"/>
    </row>
    <row r="1023" spans="36:36" x14ac:dyDescent="0.4">
      <c r="AJ1023" s="15"/>
    </row>
    <row r="1024" spans="36:36" x14ac:dyDescent="0.4">
      <c r="AJ1024" s="15"/>
    </row>
    <row r="1025" spans="36:36" x14ac:dyDescent="0.4">
      <c r="AJ1025" s="15"/>
    </row>
    <row r="1026" spans="36:36" x14ac:dyDescent="0.4">
      <c r="AJ1026" s="15"/>
    </row>
    <row r="1027" spans="36:36" x14ac:dyDescent="0.4">
      <c r="AJ1027" s="15"/>
    </row>
    <row r="1028" spans="36:36" x14ac:dyDescent="0.4">
      <c r="AJ1028" s="15"/>
    </row>
    <row r="1029" spans="36:36" x14ac:dyDescent="0.4">
      <c r="AJ1029" s="15"/>
    </row>
    <row r="1030" spans="36:36" x14ac:dyDescent="0.4">
      <c r="AJ1030" s="15"/>
    </row>
    <row r="1031" spans="36:36" x14ac:dyDescent="0.4">
      <c r="AJ1031" s="15"/>
    </row>
    <row r="1032" spans="36:36" x14ac:dyDescent="0.4">
      <c r="AJ1032" s="15"/>
    </row>
    <row r="1033" spans="36:36" x14ac:dyDescent="0.4">
      <c r="AJ1033" s="15"/>
    </row>
    <row r="1034" spans="36:36" x14ac:dyDescent="0.4">
      <c r="AJ1034" s="15"/>
    </row>
    <row r="1035" spans="36:36" x14ac:dyDescent="0.4">
      <c r="AJ1035" s="15"/>
    </row>
    <row r="1036" spans="36:36" x14ac:dyDescent="0.4">
      <c r="AJ1036" s="15"/>
    </row>
    <row r="1037" spans="36:36" x14ac:dyDescent="0.4">
      <c r="AJ1037" s="15"/>
    </row>
    <row r="1038" spans="36:36" x14ac:dyDescent="0.4">
      <c r="AJ1038" s="15"/>
    </row>
    <row r="1039" spans="36:36" x14ac:dyDescent="0.4">
      <c r="AJ1039" s="15"/>
    </row>
    <row r="1040" spans="36:36" x14ac:dyDescent="0.4">
      <c r="AJ1040" s="15"/>
    </row>
    <row r="1041" spans="36:36" x14ac:dyDescent="0.4">
      <c r="AJ1041" s="15"/>
    </row>
    <row r="1042" spans="36:36" x14ac:dyDescent="0.4">
      <c r="AJ1042" s="15"/>
    </row>
    <row r="1043" spans="36:36" x14ac:dyDescent="0.4">
      <c r="AJ1043" s="15"/>
    </row>
    <row r="1044" spans="36:36" x14ac:dyDescent="0.4">
      <c r="AJ1044" s="15"/>
    </row>
    <row r="1045" spans="36:36" x14ac:dyDescent="0.4">
      <c r="AJ1045" s="15"/>
    </row>
    <row r="1046" spans="36:36" x14ac:dyDescent="0.4">
      <c r="AJ1046" s="15"/>
    </row>
    <row r="1047" spans="36:36" x14ac:dyDescent="0.4">
      <c r="AJ1047" s="15"/>
    </row>
    <row r="1048" spans="36:36" x14ac:dyDescent="0.4">
      <c r="AJ1048" s="15"/>
    </row>
    <row r="1049" spans="36:36" x14ac:dyDescent="0.4">
      <c r="AJ1049" s="15"/>
    </row>
    <row r="1050" spans="36:36" x14ac:dyDescent="0.4">
      <c r="AJ1050" s="15"/>
    </row>
    <row r="1051" spans="36:36" x14ac:dyDescent="0.4">
      <c r="AJ1051" s="15"/>
    </row>
    <row r="1052" spans="36:36" x14ac:dyDescent="0.4">
      <c r="AJ1052" s="15"/>
    </row>
    <row r="1053" spans="36:36" x14ac:dyDescent="0.4">
      <c r="AJ1053" s="15"/>
    </row>
    <row r="1054" spans="36:36" x14ac:dyDescent="0.4">
      <c r="AJ1054" s="15"/>
    </row>
    <row r="1055" spans="36:36" x14ac:dyDescent="0.4">
      <c r="AJ1055" s="15"/>
    </row>
    <row r="1056" spans="36:36" x14ac:dyDescent="0.4">
      <c r="AJ1056" s="15"/>
    </row>
    <row r="1057" spans="36:36" x14ac:dyDescent="0.4">
      <c r="AJ1057" s="15"/>
    </row>
  </sheetData>
  <mergeCells count="19">
    <mergeCell ref="DC44:DD44"/>
    <mergeCell ref="DC62:DD62"/>
    <mergeCell ref="CU44:CV44"/>
    <mergeCell ref="DO44:DP44"/>
    <mergeCell ref="DO62:DP62"/>
    <mergeCell ref="DK44:DL44"/>
    <mergeCell ref="CI62:CJ62"/>
    <mergeCell ref="CM62:CN62"/>
    <mergeCell ref="CQ62:CR62"/>
    <mergeCell ref="CU62:CV62"/>
    <mergeCell ref="CY44:CZ44"/>
    <mergeCell ref="CY62:CZ62"/>
    <mergeCell ref="DK62:DL62"/>
    <mergeCell ref="DG44:DH44"/>
    <mergeCell ref="DG62:DH62"/>
    <mergeCell ref="ED62:EE62"/>
    <mergeCell ref="DT44:DU44"/>
    <mergeCell ref="DT62:DU62"/>
    <mergeCell ref="DY62:DZ62"/>
  </mergeCells>
  <phoneticPr fontId="0" type="noConversion"/>
  <printOptions gridLines="1" gridLinesSet="0"/>
  <pageMargins left="0.78740157480314965" right="0.78740157480314965" top="1.1811023622047245" bottom="0.78740157480314965" header="0.78740157480314965" footer="0.39370078740157483"/>
  <pageSetup paperSize="8" scale="53" orientation="portrait" horizontalDpi="300"/>
  <headerFooter>
    <oddHeader>&amp;C&amp;"Arial,Vet"&amp;18S.C. "SLIEDRECHT": Open Kampioenschap van de Alblasserwaard</oddHeader>
  </headerFooter>
  <rowBreaks count="1" manualBreakCount="1">
    <brk id="106" max="122" man="1"/>
  </rowBreaks>
  <colBreaks count="10" manualBreakCount="10">
    <brk id="12" max="153" man="1"/>
    <brk id="24" max="153" man="1"/>
    <brk id="36" max="153" man="1"/>
    <brk id="48" max="153" man="1"/>
    <brk id="60" max="153" man="1"/>
    <brk id="72" max="153" man="1"/>
    <brk id="84" max="153" man="1"/>
    <brk id="96" max="153" man="1"/>
    <brk id="108" max="153" man="1"/>
    <brk id="190" max="1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87"/>
  <sheetViews>
    <sheetView zoomScale="125" workbookViewId="0">
      <pane ySplit="1" topLeftCell="A2" activePane="bottomLeft" state="frozen"/>
      <selection pane="bottomLeft" activeCell="E115" sqref="E115"/>
    </sheetView>
  </sheetViews>
  <sheetFormatPr defaultColWidth="8.83203125" defaultRowHeight="12.6" x14ac:dyDescent="0.45"/>
  <cols>
    <col min="1" max="1" width="5.1640625" bestFit="1" customWidth="1"/>
    <col min="2" max="2" width="23.5" customWidth="1"/>
    <col min="3" max="3" width="18.83203125" style="80" customWidth="1"/>
    <col min="4" max="4" width="5.6640625" style="22" customWidth="1"/>
    <col min="5" max="5" width="5.83203125" style="78" customWidth="1"/>
    <col min="6" max="6" width="5.5" style="76" bestFit="1" customWidth="1"/>
    <col min="7" max="7" width="10.83203125" customWidth="1"/>
    <col min="8" max="8" width="5" style="8" customWidth="1"/>
    <col min="9" max="9" width="9.33203125" style="8" customWidth="1"/>
    <col min="10" max="10" width="9" style="8" customWidth="1"/>
    <col min="11" max="11" width="6.6640625" style="8" customWidth="1"/>
    <col min="12" max="13" width="9.1640625" style="8" customWidth="1"/>
    <col min="14" max="14" width="22.1640625" style="8" customWidth="1"/>
    <col min="15" max="15" width="6.33203125" style="1" bestFit="1" customWidth="1"/>
    <col min="16" max="16" width="5" bestFit="1" customWidth="1"/>
  </cols>
  <sheetData>
    <row r="1" spans="1:16" ht="15" x14ac:dyDescent="0.5">
      <c r="B1" s="28" t="s">
        <v>1961</v>
      </c>
      <c r="C1" s="79"/>
      <c r="D1" s="68" t="s">
        <v>1861</v>
      </c>
      <c r="E1" s="73" t="s">
        <v>1859</v>
      </c>
      <c r="F1" s="74" t="s">
        <v>1860</v>
      </c>
      <c r="G1" s="9"/>
      <c r="H1" s="21" t="s">
        <v>1962</v>
      </c>
      <c r="I1" s="21" t="s">
        <v>1963</v>
      </c>
      <c r="J1" s="21" t="s">
        <v>1964</v>
      </c>
      <c r="K1" s="21" t="s">
        <v>1965</v>
      </c>
      <c r="L1" s="21" t="s">
        <v>2330</v>
      </c>
      <c r="M1"/>
      <c r="N1" s="1" t="s">
        <v>346</v>
      </c>
      <c r="O1" s="106" t="s">
        <v>568</v>
      </c>
      <c r="P1" s="76"/>
    </row>
    <row r="2" spans="1:16" ht="15" x14ac:dyDescent="0.5">
      <c r="A2" s="28">
        <f t="shared" ref="A2:A65" si="0">(A1+1)</f>
        <v>1</v>
      </c>
      <c r="B2" s="28" t="s">
        <v>2156</v>
      </c>
      <c r="C2" s="80" t="s">
        <v>945</v>
      </c>
      <c r="D2" s="68">
        <f t="shared" ref="D2:D65" si="1">E2+F2</f>
        <v>39</v>
      </c>
      <c r="E2" s="75">
        <f>COUNTIF(Toernooien!$A$11:$GH$399,B2)</f>
        <v>39</v>
      </c>
      <c r="F2" s="77">
        <f>COUNTIF(Toernooien!$A$11:$GH$399,C2)</f>
        <v>0</v>
      </c>
      <c r="G2" s="22"/>
      <c r="H2" s="8">
        <v>1981</v>
      </c>
      <c r="I2" s="8">
        <f>(K2-J2)</f>
        <v>38</v>
      </c>
      <c r="K2" s="21">
        <v>38</v>
      </c>
      <c r="L2" s="8">
        <v>1</v>
      </c>
      <c r="M2">
        <f t="shared" ref="M2:M33" si="2">M1+1</f>
        <v>1</v>
      </c>
      <c r="N2" t="s">
        <v>2103</v>
      </c>
      <c r="O2" s="106">
        <f>COUNTIF(Toernooien!$A$11:$GH$400,N2)</f>
        <v>1190</v>
      </c>
      <c r="P2" s="177">
        <f t="shared" ref="P2:P21" si="3">O2/$O$137</f>
        <v>0.32266811279826463</v>
      </c>
    </row>
    <row r="3" spans="1:16" ht="15" x14ac:dyDescent="0.5">
      <c r="A3" s="28">
        <f t="shared" si="0"/>
        <v>2</v>
      </c>
      <c r="B3" s="28" t="s">
        <v>2159</v>
      </c>
      <c r="C3" s="80" t="s">
        <v>1178</v>
      </c>
      <c r="D3" s="68">
        <f t="shared" si="1"/>
        <v>35</v>
      </c>
      <c r="E3" s="75">
        <f>COUNTIF(Toernooien!$A$11:$GH$399,B3)</f>
        <v>35</v>
      </c>
      <c r="F3" s="77">
        <f>COUNTIF(Toernooien!$A$11:$GH$399,C3)</f>
        <v>0</v>
      </c>
      <c r="G3" s="22"/>
      <c r="H3" s="8">
        <f>(H2+1)</f>
        <v>1982</v>
      </c>
      <c r="I3" s="8">
        <f t="shared" ref="I3:I27" si="4">(K3-J3)</f>
        <v>48</v>
      </c>
      <c r="K3" s="21">
        <v>48</v>
      </c>
      <c r="L3" s="8">
        <f>L2+1</f>
        <v>2</v>
      </c>
      <c r="M3">
        <f t="shared" si="2"/>
        <v>2</v>
      </c>
      <c r="N3" t="s">
        <v>2121</v>
      </c>
      <c r="O3" s="106">
        <f>COUNTIF(Toernooien!$A$11:$GH$400,N3)</f>
        <v>274</v>
      </c>
      <c r="P3" s="177">
        <f t="shared" si="3"/>
        <v>7.4295010845986983E-2</v>
      </c>
    </row>
    <row r="4" spans="1:16" ht="15" x14ac:dyDescent="0.5">
      <c r="A4" s="28">
        <f t="shared" si="0"/>
        <v>3</v>
      </c>
      <c r="B4" s="28" t="s">
        <v>2069</v>
      </c>
      <c r="C4" s="80" t="s">
        <v>946</v>
      </c>
      <c r="D4" s="68">
        <f t="shared" si="1"/>
        <v>34</v>
      </c>
      <c r="E4" s="75">
        <f>COUNTIF(Toernooien!$A$11:$GH$399,B4)</f>
        <v>34</v>
      </c>
      <c r="F4" s="77">
        <f>COUNTIF(Toernooien!$A$11:$GH$399,C4)</f>
        <v>0</v>
      </c>
      <c r="G4" s="22"/>
      <c r="H4" s="8">
        <f t="shared" ref="H4:H27" si="5">(H3+1)</f>
        <v>1983</v>
      </c>
      <c r="I4" s="8">
        <f t="shared" si="4"/>
        <v>42</v>
      </c>
      <c r="K4" s="21">
        <v>42</v>
      </c>
      <c r="L4" s="8">
        <f t="shared" ref="L4:L40" si="6">L3+1</f>
        <v>3</v>
      </c>
      <c r="M4">
        <f t="shared" si="2"/>
        <v>3</v>
      </c>
      <c r="N4" t="s">
        <v>717</v>
      </c>
      <c r="O4" s="106">
        <f>COUNTIF(Toernooien!$A$11:$GH$400,N4)</f>
        <v>269</v>
      </c>
      <c r="P4" s="177">
        <f t="shared" si="3"/>
        <v>7.2939262472885028E-2</v>
      </c>
    </row>
    <row r="5" spans="1:16" x14ac:dyDescent="0.45">
      <c r="A5" s="1">
        <f t="shared" si="0"/>
        <v>4</v>
      </c>
      <c r="B5" s="1" t="s">
        <v>1970</v>
      </c>
      <c r="C5" s="80" t="s">
        <v>1678</v>
      </c>
      <c r="D5" s="68">
        <f t="shared" si="1"/>
        <v>30</v>
      </c>
      <c r="E5" s="75">
        <f>COUNTIF(Toernooien!$A$11:$GH$399,B5)</f>
        <v>27</v>
      </c>
      <c r="F5" s="77">
        <f>COUNTIF(Toernooien!$A$11:$GH$399,C5)</f>
        <v>3</v>
      </c>
      <c r="G5" s="22" t="s">
        <v>1858</v>
      </c>
      <c r="H5" s="8">
        <f t="shared" si="5"/>
        <v>1984</v>
      </c>
      <c r="I5" s="8">
        <v>46</v>
      </c>
      <c r="K5" s="21">
        <v>46</v>
      </c>
      <c r="L5" s="8">
        <f t="shared" si="6"/>
        <v>4</v>
      </c>
      <c r="M5">
        <f t="shared" si="2"/>
        <v>4</v>
      </c>
      <c r="N5" t="s">
        <v>2222</v>
      </c>
      <c r="O5" s="106">
        <f>COUNTIF(Toernooien!$A$11:$GH$400,N5)</f>
        <v>197</v>
      </c>
      <c r="P5" s="177">
        <f t="shared" si="3"/>
        <v>5.3416485900216922E-2</v>
      </c>
    </row>
    <row r="6" spans="1:16" x14ac:dyDescent="0.45">
      <c r="A6" s="1">
        <f t="shared" si="0"/>
        <v>5</v>
      </c>
      <c r="B6" s="1" t="s">
        <v>2157</v>
      </c>
      <c r="C6" s="80" t="s">
        <v>817</v>
      </c>
      <c r="D6" s="68">
        <f t="shared" si="1"/>
        <v>28</v>
      </c>
      <c r="E6" s="75">
        <f>COUNTIF(Toernooien!$A$11:$GH$399,B6)</f>
        <v>28</v>
      </c>
      <c r="F6" s="77">
        <f>COUNTIF(Toernooien!$A$11:$GH$399,C6)</f>
        <v>0</v>
      </c>
      <c r="G6" s="22"/>
      <c r="H6" s="8">
        <f t="shared" si="5"/>
        <v>1985</v>
      </c>
      <c r="I6" s="8">
        <f t="shared" si="4"/>
        <v>30</v>
      </c>
      <c r="J6" s="8">
        <v>14</v>
      </c>
      <c r="K6" s="21">
        <v>44</v>
      </c>
      <c r="L6" s="113">
        <f t="shared" si="6"/>
        <v>5</v>
      </c>
      <c r="M6">
        <f t="shared" si="2"/>
        <v>5</v>
      </c>
      <c r="N6" t="s">
        <v>1995</v>
      </c>
      <c r="O6" s="106">
        <f>COUNTIF(Toernooien!$A$11:$GH$400,N6)</f>
        <v>147</v>
      </c>
      <c r="P6" s="177">
        <f t="shared" si="3"/>
        <v>3.9859002169197397E-2</v>
      </c>
    </row>
    <row r="7" spans="1:16" x14ac:dyDescent="0.45">
      <c r="A7" s="1">
        <f t="shared" si="0"/>
        <v>6</v>
      </c>
      <c r="B7" s="1" t="s">
        <v>2107</v>
      </c>
      <c r="C7" s="80" t="s">
        <v>46</v>
      </c>
      <c r="D7" s="68">
        <f t="shared" si="1"/>
        <v>28</v>
      </c>
      <c r="E7" s="75">
        <f>COUNTIF(Toernooien!$A$11:$GH$399,B7)</f>
        <v>27</v>
      </c>
      <c r="F7" s="77">
        <f>COUNTIF(Toernooien!$A$11:$GH$399,C7)</f>
        <v>1</v>
      </c>
      <c r="G7" s="22"/>
      <c r="H7" s="8">
        <f t="shared" si="5"/>
        <v>1986</v>
      </c>
      <c r="I7" s="8">
        <f t="shared" si="4"/>
        <v>32</v>
      </c>
      <c r="J7" s="8">
        <v>14</v>
      </c>
      <c r="K7" s="21">
        <v>46</v>
      </c>
      <c r="L7" s="8">
        <f t="shared" si="6"/>
        <v>6</v>
      </c>
      <c r="M7">
        <f t="shared" si="2"/>
        <v>6</v>
      </c>
      <c r="N7" t="s">
        <v>1897</v>
      </c>
      <c r="O7" s="106">
        <f>COUNTIF(Toernooien!$A$11:$GH$400,N7)</f>
        <v>130</v>
      </c>
      <c r="P7" s="177">
        <f t="shared" si="3"/>
        <v>3.5249457700650758E-2</v>
      </c>
    </row>
    <row r="8" spans="1:16" x14ac:dyDescent="0.45">
      <c r="A8" s="1">
        <f t="shared" si="0"/>
        <v>7</v>
      </c>
      <c r="B8" s="1" t="s">
        <v>1945</v>
      </c>
      <c r="C8" s="80" t="s">
        <v>947</v>
      </c>
      <c r="D8" s="68">
        <f t="shared" si="1"/>
        <v>27</v>
      </c>
      <c r="E8" s="75">
        <f>COUNTIF(Toernooien!$A$11:$GH$399,B8)</f>
        <v>27</v>
      </c>
      <c r="F8" s="77">
        <f>COUNTIF(Toernooien!$A$11:$GH$399,C8)</f>
        <v>0</v>
      </c>
      <c r="G8" s="22"/>
      <c r="H8" s="8">
        <f t="shared" si="5"/>
        <v>1987</v>
      </c>
      <c r="I8" s="8">
        <f t="shared" si="4"/>
        <v>48</v>
      </c>
      <c r="J8" s="8">
        <v>18</v>
      </c>
      <c r="K8" s="21">
        <v>66</v>
      </c>
      <c r="L8" s="8">
        <f t="shared" si="6"/>
        <v>7</v>
      </c>
      <c r="M8">
        <f t="shared" si="2"/>
        <v>7</v>
      </c>
      <c r="N8" s="5" t="s">
        <v>1998</v>
      </c>
      <c r="O8" s="106">
        <f>COUNTIF(Toernooien!$A$11:$GH$400,N8)</f>
        <v>94</v>
      </c>
      <c r="P8" s="177">
        <f t="shared" si="3"/>
        <v>2.5488069414316701E-2</v>
      </c>
    </row>
    <row r="9" spans="1:16" x14ac:dyDescent="0.45">
      <c r="A9" s="1">
        <f t="shared" si="0"/>
        <v>8</v>
      </c>
      <c r="B9" s="1" t="s">
        <v>1397</v>
      </c>
      <c r="C9" s="80" t="s">
        <v>776</v>
      </c>
      <c r="D9" s="68">
        <f t="shared" si="1"/>
        <v>27</v>
      </c>
      <c r="E9" s="75">
        <f>COUNTIF(Toernooien!$A$11:$GH$399,B9)</f>
        <v>27</v>
      </c>
      <c r="F9" s="77">
        <f>COUNTIF(Toernooien!$A$11:$GH$399,C9)</f>
        <v>0</v>
      </c>
      <c r="G9" s="22"/>
      <c r="H9" s="8">
        <f t="shared" si="5"/>
        <v>1988</v>
      </c>
      <c r="I9" s="8">
        <f t="shared" si="4"/>
        <v>48</v>
      </c>
      <c r="J9" s="8">
        <v>25</v>
      </c>
      <c r="K9" s="21">
        <v>73</v>
      </c>
      <c r="L9" s="8">
        <f t="shared" si="6"/>
        <v>8</v>
      </c>
      <c r="M9">
        <f t="shared" si="2"/>
        <v>8</v>
      </c>
      <c r="N9" t="s">
        <v>1994</v>
      </c>
      <c r="O9" s="106">
        <f>COUNTIF(Toernooien!$A$11:$GH$400,N9)</f>
        <v>87</v>
      </c>
      <c r="P9" s="177">
        <f t="shared" si="3"/>
        <v>2.359002169197397E-2</v>
      </c>
    </row>
    <row r="10" spans="1:16" x14ac:dyDescent="0.45">
      <c r="A10" s="1">
        <f t="shared" si="0"/>
        <v>9</v>
      </c>
      <c r="B10" s="1" t="s">
        <v>1500</v>
      </c>
      <c r="C10" s="80" t="s">
        <v>775</v>
      </c>
      <c r="D10" s="68">
        <f t="shared" si="1"/>
        <v>25</v>
      </c>
      <c r="E10" s="75">
        <f>COUNTIF(Toernooien!$A$11:$GH$399,B10)</f>
        <v>25</v>
      </c>
      <c r="F10" s="77">
        <f>COUNTIF(Toernooien!$A$11:$GH$399,C10)</f>
        <v>0</v>
      </c>
      <c r="G10" s="22"/>
      <c r="H10" s="8">
        <f t="shared" si="5"/>
        <v>1989</v>
      </c>
      <c r="I10" s="8">
        <f t="shared" si="4"/>
        <v>46</v>
      </c>
      <c r="J10" s="8">
        <v>13</v>
      </c>
      <c r="K10" s="21">
        <v>59</v>
      </c>
      <c r="L10" s="8">
        <f t="shared" si="6"/>
        <v>9</v>
      </c>
      <c r="M10">
        <f t="shared" si="2"/>
        <v>9</v>
      </c>
      <c r="N10" t="s">
        <v>1999</v>
      </c>
      <c r="O10" s="106">
        <f>COUNTIF(Toernooien!$A$11:$GH$400,N10)</f>
        <v>68</v>
      </c>
      <c r="P10" s="177">
        <f t="shared" si="3"/>
        <v>1.843817787418655E-2</v>
      </c>
    </row>
    <row r="11" spans="1:16" x14ac:dyDescent="0.45">
      <c r="A11" s="1">
        <f t="shared" si="0"/>
        <v>10</v>
      </c>
      <c r="B11" s="1" t="s">
        <v>2005</v>
      </c>
      <c r="C11" s="80" t="s">
        <v>1374</v>
      </c>
      <c r="D11" s="68">
        <f t="shared" si="1"/>
        <v>24</v>
      </c>
      <c r="E11" s="75">
        <f>COUNTIF(Toernooien!$A$11:$GH$399,B11)</f>
        <v>24</v>
      </c>
      <c r="F11" s="77">
        <f>COUNTIF(Toernooien!$A$11:$GH$399,C11)</f>
        <v>0</v>
      </c>
      <c r="G11" s="22"/>
      <c r="H11" s="8">
        <f t="shared" si="5"/>
        <v>1990</v>
      </c>
      <c r="I11" s="8">
        <f t="shared" si="4"/>
        <v>48</v>
      </c>
      <c r="J11" s="8">
        <v>10</v>
      </c>
      <c r="K11" s="21">
        <v>58</v>
      </c>
      <c r="L11" s="113">
        <f t="shared" si="6"/>
        <v>10</v>
      </c>
      <c r="M11">
        <f t="shared" si="2"/>
        <v>10</v>
      </c>
      <c r="N11" t="s">
        <v>596</v>
      </c>
      <c r="O11" s="106">
        <f>COUNTIF(Toernooien!$A$11:$GH$400,N11)</f>
        <v>55</v>
      </c>
      <c r="P11" s="177">
        <f t="shared" si="3"/>
        <v>1.4913232104121476E-2</v>
      </c>
    </row>
    <row r="12" spans="1:16" x14ac:dyDescent="0.45">
      <c r="A12" s="6">
        <f t="shared" si="0"/>
        <v>11</v>
      </c>
      <c r="B12" s="6" t="s">
        <v>2158</v>
      </c>
      <c r="C12" s="80" t="s">
        <v>948</v>
      </c>
      <c r="D12" s="68">
        <f t="shared" si="1"/>
        <v>23</v>
      </c>
      <c r="E12" s="75">
        <f>COUNTIF(Toernooien!$A$11:$GH$399,B12)</f>
        <v>23</v>
      </c>
      <c r="F12" s="77">
        <f>COUNTIF(Toernooien!$A$11:$GH$399,C12)</f>
        <v>0</v>
      </c>
      <c r="G12" s="22"/>
      <c r="H12" s="8">
        <f t="shared" si="5"/>
        <v>1991</v>
      </c>
      <c r="I12" s="8">
        <f t="shared" si="4"/>
        <v>54</v>
      </c>
      <c r="J12" s="8">
        <v>5</v>
      </c>
      <c r="K12" s="21">
        <v>59</v>
      </c>
      <c r="L12" s="8">
        <f t="shared" si="6"/>
        <v>11</v>
      </c>
      <c r="M12">
        <f t="shared" si="2"/>
        <v>11</v>
      </c>
      <c r="N12" t="s">
        <v>491</v>
      </c>
      <c r="O12" s="106">
        <f>COUNTIF(Toernooien!$A$11:$GH$400,N12)</f>
        <v>55</v>
      </c>
      <c r="P12" s="177">
        <f t="shared" si="3"/>
        <v>1.4913232104121476E-2</v>
      </c>
    </row>
    <row r="13" spans="1:16" x14ac:dyDescent="0.45">
      <c r="A13">
        <f t="shared" si="0"/>
        <v>12</v>
      </c>
      <c r="B13" s="6" t="s">
        <v>1195</v>
      </c>
      <c r="C13" s="80" t="s">
        <v>778</v>
      </c>
      <c r="D13" s="68">
        <f t="shared" si="1"/>
        <v>22</v>
      </c>
      <c r="E13" s="75">
        <f>COUNTIF(Toernooien!$A$11:$GH$399,B13)</f>
        <v>22</v>
      </c>
      <c r="F13" s="77">
        <f>COUNTIF(Toernooien!$A$11:$GH$399,C13)</f>
        <v>0</v>
      </c>
      <c r="G13" s="22"/>
      <c r="H13" s="8">
        <f t="shared" si="5"/>
        <v>1992</v>
      </c>
      <c r="I13" s="8">
        <f t="shared" si="4"/>
        <v>55</v>
      </c>
      <c r="J13" s="8">
        <v>12</v>
      </c>
      <c r="K13" s="21">
        <v>67</v>
      </c>
      <c r="L13" s="8">
        <f t="shared" si="6"/>
        <v>12</v>
      </c>
      <c r="M13">
        <f t="shared" si="2"/>
        <v>12</v>
      </c>
      <c r="N13" t="s">
        <v>3290</v>
      </c>
      <c r="O13" s="106">
        <f>COUNTIF(Toernooien!$A$11:$GH$400,N13)</f>
        <v>50</v>
      </c>
      <c r="P13" s="177">
        <f t="shared" si="3"/>
        <v>1.3557483731019523E-2</v>
      </c>
    </row>
    <row r="14" spans="1:16" x14ac:dyDescent="0.45">
      <c r="A14">
        <f t="shared" si="0"/>
        <v>13</v>
      </c>
      <c r="B14" s="40" t="s">
        <v>1472</v>
      </c>
      <c r="C14" s="80" t="s">
        <v>1199</v>
      </c>
      <c r="D14" s="68">
        <f t="shared" si="1"/>
        <v>22</v>
      </c>
      <c r="E14" s="75">
        <f>COUNTIF(Toernooien!$A$11:$GH$399,B14)</f>
        <v>16</v>
      </c>
      <c r="F14" s="77">
        <f>COUNTIF(Toernooien!$A$11:$GH$399,C14)</f>
        <v>6</v>
      </c>
      <c r="G14" s="22"/>
      <c r="H14" s="8">
        <f t="shared" si="5"/>
        <v>1993</v>
      </c>
      <c r="I14" s="8">
        <f t="shared" si="4"/>
        <v>67</v>
      </c>
      <c r="J14" s="8">
        <v>15</v>
      </c>
      <c r="K14" s="21">
        <v>82</v>
      </c>
      <c r="L14" s="8">
        <f t="shared" si="6"/>
        <v>13</v>
      </c>
      <c r="M14">
        <f t="shared" si="2"/>
        <v>13</v>
      </c>
      <c r="N14" t="s">
        <v>495</v>
      </c>
      <c r="O14" s="106">
        <f>COUNTIF(Toernooien!$A$11:$GH$400,N14)</f>
        <v>46</v>
      </c>
      <c r="P14" s="177">
        <f t="shared" si="3"/>
        <v>1.2472885032537961E-2</v>
      </c>
    </row>
    <row r="15" spans="1:16" x14ac:dyDescent="0.45">
      <c r="A15">
        <f t="shared" si="0"/>
        <v>14</v>
      </c>
      <c r="B15" s="40" t="s">
        <v>2026</v>
      </c>
      <c r="C15" s="80" t="s">
        <v>1376</v>
      </c>
      <c r="D15" s="68">
        <f t="shared" si="1"/>
        <v>21</v>
      </c>
      <c r="E15" s="75">
        <f>COUNTIF(Toernooien!$A$11:$GH$399,B15)</f>
        <v>21</v>
      </c>
      <c r="F15" s="77">
        <f>COUNTIF(Toernooien!$A$11:$GH$399,C15)</f>
        <v>0</v>
      </c>
      <c r="G15" s="22"/>
      <c r="H15" s="8">
        <f t="shared" si="5"/>
        <v>1994</v>
      </c>
      <c r="I15" s="183">
        <f t="shared" si="4"/>
        <v>68</v>
      </c>
      <c r="J15" s="8">
        <v>18</v>
      </c>
      <c r="K15" s="21">
        <v>86</v>
      </c>
      <c r="L15" s="8">
        <f t="shared" si="6"/>
        <v>14</v>
      </c>
      <c r="M15">
        <f t="shared" si="2"/>
        <v>14</v>
      </c>
      <c r="N15" t="s">
        <v>2100</v>
      </c>
      <c r="O15" s="106">
        <f>COUNTIF(Toernooien!$A$11:$GH$400,N15)</f>
        <v>31</v>
      </c>
      <c r="P15" s="177">
        <f t="shared" si="3"/>
        <v>8.405639913232104E-3</v>
      </c>
    </row>
    <row r="16" spans="1:16" x14ac:dyDescent="0.45">
      <c r="A16" s="6">
        <f t="shared" si="0"/>
        <v>15</v>
      </c>
      <c r="B16" s="40" t="s">
        <v>1096</v>
      </c>
      <c r="C16" s="80" t="s">
        <v>1284</v>
      </c>
      <c r="D16" s="68">
        <f t="shared" si="1"/>
        <v>21</v>
      </c>
      <c r="E16" s="75">
        <f>COUNTIF(Toernooien!$A$11:$GH$399,B16)</f>
        <v>16</v>
      </c>
      <c r="F16" s="77">
        <f>COUNTIF(Toernooien!$A$11:$GH$399,C16)</f>
        <v>5</v>
      </c>
      <c r="G16" s="22"/>
      <c r="H16" s="8">
        <f t="shared" si="5"/>
        <v>1995</v>
      </c>
      <c r="I16" s="8">
        <f t="shared" si="4"/>
        <v>46</v>
      </c>
      <c r="J16" s="8">
        <v>15</v>
      </c>
      <c r="K16" s="21">
        <v>61</v>
      </c>
      <c r="L16" s="113">
        <f t="shared" si="6"/>
        <v>15</v>
      </c>
      <c r="M16">
        <f t="shared" si="2"/>
        <v>15</v>
      </c>
      <c r="N16" t="s">
        <v>2221</v>
      </c>
      <c r="O16" s="106">
        <f>COUNTIF(Toernooien!$A$11:$GH$400,N16)</f>
        <v>29</v>
      </c>
      <c r="P16" s="177">
        <f t="shared" si="3"/>
        <v>7.863340563991324E-3</v>
      </c>
    </row>
    <row r="17" spans="1:16" x14ac:dyDescent="0.45">
      <c r="A17">
        <f t="shared" si="0"/>
        <v>16</v>
      </c>
      <c r="B17" s="6" t="s">
        <v>1628</v>
      </c>
      <c r="C17" s="80" t="s">
        <v>949</v>
      </c>
      <c r="D17" s="68">
        <f t="shared" si="1"/>
        <v>20</v>
      </c>
      <c r="E17" s="75">
        <f>COUNTIF(Toernooien!$A$11:$GH$399,B17)</f>
        <v>20</v>
      </c>
      <c r="F17" s="77">
        <f>COUNTIF(Toernooien!$A$11:$GH$399,C17)</f>
        <v>0</v>
      </c>
      <c r="G17" s="22"/>
      <c r="H17" s="8">
        <f t="shared" si="5"/>
        <v>1996</v>
      </c>
      <c r="I17" s="8">
        <f t="shared" si="4"/>
        <v>49</v>
      </c>
      <c r="J17" s="8">
        <v>14</v>
      </c>
      <c r="K17" s="21">
        <v>63</v>
      </c>
      <c r="L17" s="8">
        <f t="shared" si="6"/>
        <v>16</v>
      </c>
      <c r="M17">
        <f t="shared" si="2"/>
        <v>16</v>
      </c>
      <c r="N17" t="s">
        <v>872</v>
      </c>
      <c r="O17" s="106">
        <f>COUNTIF(Toernooien!$A$11:$GH$400,N17)</f>
        <v>25</v>
      </c>
      <c r="P17" s="177">
        <f t="shared" si="3"/>
        <v>6.7787418655097615E-3</v>
      </c>
    </row>
    <row r="18" spans="1:16" x14ac:dyDescent="0.45">
      <c r="A18">
        <f t="shared" si="0"/>
        <v>17</v>
      </c>
      <c r="B18" s="40" t="s">
        <v>2003</v>
      </c>
      <c r="C18" s="80" t="s">
        <v>1454</v>
      </c>
      <c r="D18" s="68">
        <f t="shared" si="1"/>
        <v>20</v>
      </c>
      <c r="E18" s="75">
        <f>COUNTIF(Toernooien!$A$11:$GH$399,B18)</f>
        <v>20</v>
      </c>
      <c r="F18" s="77">
        <f>COUNTIF(Toernooien!$A$11:$GH$399,C18)</f>
        <v>0</v>
      </c>
      <c r="G18" s="22" t="s">
        <v>2236</v>
      </c>
      <c r="H18" s="8">
        <f t="shared" si="5"/>
        <v>1997</v>
      </c>
      <c r="I18" s="8">
        <f t="shared" si="4"/>
        <v>58</v>
      </c>
      <c r="J18" s="8">
        <v>10</v>
      </c>
      <c r="K18" s="21">
        <v>68</v>
      </c>
      <c r="L18" s="8">
        <f t="shared" si="6"/>
        <v>17</v>
      </c>
      <c r="M18">
        <f t="shared" si="2"/>
        <v>17</v>
      </c>
      <c r="N18" t="s">
        <v>518</v>
      </c>
      <c r="O18" s="106">
        <f>COUNTIF(Toernooien!$A$11:$GH$400,N18)</f>
        <v>25</v>
      </c>
      <c r="P18" s="177">
        <f t="shared" si="3"/>
        <v>6.7787418655097615E-3</v>
      </c>
    </row>
    <row r="19" spans="1:16" x14ac:dyDescent="0.45">
      <c r="A19">
        <f t="shared" si="0"/>
        <v>18</v>
      </c>
      <c r="B19" s="40" t="s">
        <v>2028</v>
      </c>
      <c r="C19" s="80" t="s">
        <v>1296</v>
      </c>
      <c r="D19" s="68">
        <f t="shared" si="1"/>
        <v>20</v>
      </c>
      <c r="E19" s="75">
        <f>COUNTIF(Toernooien!$A$11:$GH$399,B19)</f>
        <v>18</v>
      </c>
      <c r="F19" s="77">
        <f>COUNTIF(Toernooien!$A$11:$GH$399,C19)</f>
        <v>2</v>
      </c>
      <c r="G19" s="22"/>
      <c r="H19" s="8">
        <f t="shared" si="5"/>
        <v>1998</v>
      </c>
      <c r="I19" s="8">
        <f t="shared" si="4"/>
        <v>48</v>
      </c>
      <c r="J19" s="8">
        <v>11</v>
      </c>
      <c r="K19" s="21">
        <v>59</v>
      </c>
      <c r="L19" s="8">
        <f t="shared" si="6"/>
        <v>18</v>
      </c>
      <c r="M19">
        <f t="shared" si="2"/>
        <v>18</v>
      </c>
      <c r="N19" t="s">
        <v>3197</v>
      </c>
      <c r="O19" s="106">
        <f>COUNTIF(Toernooien!$A$11:$GH$400,N19)</f>
        <v>23</v>
      </c>
      <c r="P19" s="177">
        <f t="shared" si="3"/>
        <v>6.2364425162689807E-3</v>
      </c>
    </row>
    <row r="20" spans="1:16" x14ac:dyDescent="0.45">
      <c r="A20">
        <f t="shared" si="0"/>
        <v>19</v>
      </c>
      <c r="B20" s="40" t="s">
        <v>1696</v>
      </c>
      <c r="C20" s="80" t="s">
        <v>1001</v>
      </c>
      <c r="D20" s="68">
        <f t="shared" si="1"/>
        <v>19</v>
      </c>
      <c r="E20" s="75">
        <f>COUNTIF(Toernooien!$A$11:$GH$399,B20)</f>
        <v>19</v>
      </c>
      <c r="F20" s="77">
        <f>COUNTIF(Toernooien!$A$11:$GH$399,C20)</f>
        <v>0</v>
      </c>
      <c r="G20" s="22"/>
      <c r="H20" s="8">
        <f t="shared" si="5"/>
        <v>1999</v>
      </c>
      <c r="I20" s="8">
        <f t="shared" si="4"/>
        <v>55</v>
      </c>
      <c r="J20" s="8">
        <v>24</v>
      </c>
      <c r="K20" s="48">
        <v>79</v>
      </c>
      <c r="L20" s="8">
        <f t="shared" si="6"/>
        <v>19</v>
      </c>
      <c r="M20">
        <f t="shared" si="2"/>
        <v>19</v>
      </c>
      <c r="N20" t="s">
        <v>494</v>
      </c>
      <c r="O20" s="106">
        <f>COUNTIF(Toernooien!$A$11:$GH$400,N20)</f>
        <v>22</v>
      </c>
      <c r="P20" s="177">
        <f t="shared" si="3"/>
        <v>5.9652928416485899E-3</v>
      </c>
    </row>
    <row r="21" spans="1:16" x14ac:dyDescent="0.45">
      <c r="A21">
        <f t="shared" si="0"/>
        <v>20</v>
      </c>
      <c r="B21" s="40" t="s">
        <v>2012</v>
      </c>
      <c r="C21" s="80" t="s">
        <v>1907</v>
      </c>
      <c r="D21" s="68">
        <f t="shared" si="1"/>
        <v>19</v>
      </c>
      <c r="E21" s="75">
        <f>COUNTIF(Toernooien!$A$11:$GH$399,B21)</f>
        <v>15</v>
      </c>
      <c r="F21" s="77">
        <f>COUNTIF(Toernooien!$A$11:$GH$399,C21)</f>
        <v>4</v>
      </c>
      <c r="G21" s="22"/>
      <c r="H21" s="8">
        <f t="shared" si="5"/>
        <v>2000</v>
      </c>
      <c r="I21" s="8">
        <f t="shared" si="4"/>
        <v>50</v>
      </c>
      <c r="J21" s="8">
        <v>26</v>
      </c>
      <c r="K21" s="48">
        <v>76</v>
      </c>
      <c r="L21" s="113">
        <f t="shared" si="6"/>
        <v>20</v>
      </c>
      <c r="M21">
        <f t="shared" si="2"/>
        <v>20</v>
      </c>
      <c r="N21" t="s">
        <v>2223</v>
      </c>
      <c r="O21" s="106">
        <f>COUNTIF(Toernooien!$A$11:$GH$400,N21)</f>
        <v>22</v>
      </c>
      <c r="P21" s="177">
        <f t="shared" si="3"/>
        <v>5.9652928416485899E-3</v>
      </c>
    </row>
    <row r="22" spans="1:16" x14ac:dyDescent="0.45">
      <c r="A22">
        <f t="shared" si="0"/>
        <v>21</v>
      </c>
      <c r="B22" s="40" t="s">
        <v>1805</v>
      </c>
      <c r="C22" s="80" t="s">
        <v>979</v>
      </c>
      <c r="D22" s="68">
        <f t="shared" si="1"/>
        <v>18</v>
      </c>
      <c r="E22" s="75">
        <f>COUNTIF(Toernooien!$A$11:$GH$399,B22)</f>
        <v>18</v>
      </c>
      <c r="F22" s="77">
        <f>COUNTIF(Toernooien!$A$11:$GH$399,C22)</f>
        <v>0</v>
      </c>
      <c r="G22" s="22"/>
      <c r="H22" s="8">
        <f t="shared" si="5"/>
        <v>2001</v>
      </c>
      <c r="I22" s="8">
        <f t="shared" si="4"/>
        <v>43</v>
      </c>
      <c r="J22" s="8">
        <v>42</v>
      </c>
      <c r="K22" s="48">
        <v>85</v>
      </c>
      <c r="L22" s="8">
        <f t="shared" si="6"/>
        <v>21</v>
      </c>
      <c r="M22">
        <f t="shared" si="2"/>
        <v>21</v>
      </c>
      <c r="N22" t="s">
        <v>2194</v>
      </c>
      <c r="O22" s="106">
        <f>COUNTIF(Toernooien!$A$11:$GH$400,N22)</f>
        <v>18</v>
      </c>
      <c r="P22" s="177"/>
    </row>
    <row r="23" spans="1:16" x14ac:dyDescent="0.45">
      <c r="A23">
        <f t="shared" si="0"/>
        <v>22</v>
      </c>
      <c r="B23" s="40" t="s">
        <v>1795</v>
      </c>
      <c r="C23" s="80" t="s">
        <v>1303</v>
      </c>
      <c r="D23" s="68">
        <f t="shared" si="1"/>
        <v>18</v>
      </c>
      <c r="E23" s="75">
        <f>COUNTIF(Toernooien!$A$11:$GH$399,B23)</f>
        <v>17</v>
      </c>
      <c r="F23" s="77">
        <f>COUNTIF(Toernooien!$A$11:$GH$399,C23)</f>
        <v>1</v>
      </c>
      <c r="G23" s="22"/>
      <c r="H23" s="8">
        <f t="shared" si="5"/>
        <v>2002</v>
      </c>
      <c r="I23" s="8">
        <f t="shared" si="4"/>
        <v>39</v>
      </c>
      <c r="J23" s="8">
        <v>44</v>
      </c>
      <c r="K23" s="48">
        <v>83</v>
      </c>
      <c r="L23" s="8">
        <f t="shared" si="6"/>
        <v>22</v>
      </c>
      <c r="M23">
        <f t="shared" si="2"/>
        <v>22</v>
      </c>
      <c r="N23" t="s">
        <v>2000</v>
      </c>
      <c r="O23" s="106">
        <f>COUNTIF(Toernooien!$A$11:$GH$400,N23)</f>
        <v>15</v>
      </c>
      <c r="P23" s="177"/>
    </row>
    <row r="24" spans="1:16" x14ac:dyDescent="0.45">
      <c r="A24">
        <f t="shared" si="0"/>
        <v>23</v>
      </c>
      <c r="B24" s="40" t="s">
        <v>1667</v>
      </c>
      <c r="C24" s="80" t="s">
        <v>1644</v>
      </c>
      <c r="D24" s="68">
        <f t="shared" si="1"/>
        <v>18</v>
      </c>
      <c r="E24" s="75">
        <f>COUNTIF(Toernooien!$A$11:$GH$399,B24)</f>
        <v>13</v>
      </c>
      <c r="F24" s="77">
        <f>COUNTIF(Toernooien!$A$11:$GH$399,C24)</f>
        <v>5</v>
      </c>
      <c r="G24" s="22"/>
      <c r="H24" s="8">
        <f t="shared" si="5"/>
        <v>2003</v>
      </c>
      <c r="I24" s="8">
        <f t="shared" si="4"/>
        <v>56</v>
      </c>
      <c r="J24" s="8">
        <v>31</v>
      </c>
      <c r="K24" s="48">
        <v>87</v>
      </c>
      <c r="L24" s="8">
        <f t="shared" si="6"/>
        <v>23</v>
      </c>
      <c r="M24">
        <f t="shared" si="2"/>
        <v>23</v>
      </c>
      <c r="N24" t="s">
        <v>2225</v>
      </c>
      <c r="O24" s="106">
        <f>COUNTIF(Toernooien!$A$11:$GH$400,N24)</f>
        <v>14</v>
      </c>
      <c r="P24" s="177"/>
    </row>
    <row r="25" spans="1:16" x14ac:dyDescent="0.45">
      <c r="A25">
        <f t="shared" si="0"/>
        <v>24</v>
      </c>
      <c r="B25" s="40" t="s">
        <v>1854</v>
      </c>
      <c r="C25" s="80" t="s">
        <v>777</v>
      </c>
      <c r="D25" s="68">
        <f t="shared" si="1"/>
        <v>17</v>
      </c>
      <c r="E25" s="75">
        <f>COUNTIF(Toernooien!$A$11:$GH$399,B25)</f>
        <v>17</v>
      </c>
      <c r="F25" s="77">
        <f>COUNTIF(Toernooien!$A$11:$GH$399,C25)</f>
        <v>0</v>
      </c>
      <c r="G25" s="22"/>
      <c r="H25" s="8">
        <f t="shared" si="5"/>
        <v>2004</v>
      </c>
      <c r="I25" s="8">
        <f t="shared" si="4"/>
        <v>61</v>
      </c>
      <c r="J25" s="8">
        <v>44</v>
      </c>
      <c r="K25" s="48">
        <v>105</v>
      </c>
      <c r="L25" s="8">
        <f t="shared" si="6"/>
        <v>24</v>
      </c>
      <c r="M25">
        <f t="shared" si="2"/>
        <v>24</v>
      </c>
      <c r="N25" t="s">
        <v>2044</v>
      </c>
      <c r="O25" s="106">
        <f>COUNTIF(Toernooien!$A$11:$GH$400,N25)</f>
        <v>12</v>
      </c>
      <c r="P25" s="177"/>
    </row>
    <row r="26" spans="1:16" x14ac:dyDescent="0.45">
      <c r="A26">
        <f t="shared" si="0"/>
        <v>25</v>
      </c>
      <c r="B26" s="40" t="s">
        <v>1387</v>
      </c>
      <c r="C26" s="80" t="s">
        <v>1132</v>
      </c>
      <c r="D26" s="68">
        <f t="shared" si="1"/>
        <v>17</v>
      </c>
      <c r="E26" s="75">
        <f>COUNTIF(Toernooien!$A$11:$GH$399,B26)</f>
        <v>17</v>
      </c>
      <c r="F26" s="77">
        <f>COUNTIF(Toernooien!$A$11:$GH$399,C26)</f>
        <v>0</v>
      </c>
      <c r="G26" s="22"/>
      <c r="H26" s="8">
        <f t="shared" si="5"/>
        <v>2005</v>
      </c>
      <c r="I26" s="8">
        <f t="shared" si="4"/>
        <v>57</v>
      </c>
      <c r="J26" s="8">
        <v>30</v>
      </c>
      <c r="K26" s="48">
        <v>87</v>
      </c>
      <c r="L26" s="113">
        <f t="shared" si="6"/>
        <v>25</v>
      </c>
      <c r="M26">
        <f t="shared" si="2"/>
        <v>25</v>
      </c>
      <c r="N26" t="s">
        <v>2224</v>
      </c>
      <c r="O26" s="106">
        <f>COUNTIF(Toernooien!$A$11:$GH$400,N26)</f>
        <v>12</v>
      </c>
      <c r="P26" s="76"/>
    </row>
    <row r="27" spans="1:16" x14ac:dyDescent="0.45">
      <c r="A27">
        <f t="shared" si="0"/>
        <v>26</v>
      </c>
      <c r="B27" s="40" t="s">
        <v>2088</v>
      </c>
      <c r="C27" s="80" t="s">
        <v>1177</v>
      </c>
      <c r="D27" s="68">
        <f t="shared" si="1"/>
        <v>17</v>
      </c>
      <c r="E27" s="75">
        <f>COUNTIF(Toernooien!$A$11:$GH$399,B27)</f>
        <v>17</v>
      </c>
      <c r="F27" s="77">
        <f>COUNTIF(Toernooien!$A$11:$GH$399,C27)</f>
        <v>0</v>
      </c>
      <c r="G27" s="22"/>
      <c r="H27" s="8">
        <f t="shared" si="5"/>
        <v>2006</v>
      </c>
      <c r="I27" s="8">
        <f t="shared" si="4"/>
        <v>50</v>
      </c>
      <c r="J27" s="8">
        <v>27</v>
      </c>
      <c r="K27" s="48">
        <v>77</v>
      </c>
      <c r="L27" s="8">
        <f t="shared" si="6"/>
        <v>26</v>
      </c>
      <c r="M27">
        <f t="shared" si="2"/>
        <v>26</v>
      </c>
      <c r="N27" t="s">
        <v>3167</v>
      </c>
      <c r="O27" s="106">
        <f>COUNTIF(Toernooien!$A$11:$GH$400,N27)</f>
        <v>12</v>
      </c>
      <c r="P27" s="76"/>
    </row>
    <row r="28" spans="1:16" x14ac:dyDescent="0.45">
      <c r="A28">
        <f t="shared" si="0"/>
        <v>27</v>
      </c>
      <c r="B28" s="40" t="s">
        <v>1300</v>
      </c>
      <c r="C28" s="80" t="s">
        <v>781</v>
      </c>
      <c r="D28" s="68">
        <f t="shared" si="1"/>
        <v>16</v>
      </c>
      <c r="E28" s="75">
        <f>COUNTIF(Toernooien!$A$11:$GH$399,B28)</f>
        <v>16</v>
      </c>
      <c r="F28" s="77">
        <f>COUNTIF(Toernooien!$A$11:$GH$399,C28)</f>
        <v>0</v>
      </c>
      <c r="G28" s="22"/>
      <c r="H28" s="8">
        <f>(H27+1)</f>
        <v>2007</v>
      </c>
      <c r="I28" s="8">
        <f>(K28-J28)</f>
        <v>46</v>
      </c>
      <c r="J28" s="8">
        <v>40</v>
      </c>
      <c r="K28" s="48">
        <v>86</v>
      </c>
      <c r="L28" s="8">
        <f t="shared" si="6"/>
        <v>27</v>
      </c>
      <c r="M28">
        <f t="shared" si="2"/>
        <v>27</v>
      </c>
      <c r="N28" t="s">
        <v>2967</v>
      </c>
      <c r="O28" s="106">
        <f>COUNTIF(Toernooien!$A$11:$GH$400,N28)</f>
        <v>12</v>
      </c>
      <c r="P28" s="76"/>
    </row>
    <row r="29" spans="1:16" x14ac:dyDescent="0.45">
      <c r="A29">
        <f t="shared" si="0"/>
        <v>28</v>
      </c>
      <c r="B29" s="40" t="s">
        <v>1622</v>
      </c>
      <c r="C29" s="80" t="s">
        <v>833</v>
      </c>
      <c r="D29" s="68">
        <f t="shared" si="1"/>
        <v>16</v>
      </c>
      <c r="E29" s="75">
        <f>COUNTIF(Toernooien!$A$11:$GH$399,B29)</f>
        <v>16</v>
      </c>
      <c r="F29" s="77">
        <f>COUNTIF(Toernooien!$A$11:$GH$399,C29)</f>
        <v>0</v>
      </c>
      <c r="G29" s="22"/>
      <c r="H29" s="8">
        <f>(H28+1)</f>
        <v>2008</v>
      </c>
      <c r="I29" s="8">
        <f>(K29-J29)</f>
        <v>40</v>
      </c>
      <c r="J29" s="8">
        <v>36</v>
      </c>
      <c r="K29" s="48">
        <v>76</v>
      </c>
      <c r="L29" s="8">
        <f t="shared" si="6"/>
        <v>28</v>
      </c>
      <c r="M29">
        <f t="shared" si="2"/>
        <v>28</v>
      </c>
      <c r="N29" t="s">
        <v>2337</v>
      </c>
      <c r="O29" s="106">
        <f>COUNTIF(Toernooien!$A$11:$GH$400,N29)</f>
        <v>11</v>
      </c>
      <c r="P29" s="76"/>
    </row>
    <row r="30" spans="1:16" x14ac:dyDescent="0.45">
      <c r="A30">
        <f t="shared" si="0"/>
        <v>29</v>
      </c>
      <c r="B30" s="40" t="s">
        <v>1687</v>
      </c>
      <c r="C30" s="80" t="s">
        <v>1139</v>
      </c>
      <c r="D30" s="68">
        <f t="shared" si="1"/>
        <v>16</v>
      </c>
      <c r="E30" s="75">
        <f>COUNTIF(Toernooien!$A$11:$GH$399,B30)</f>
        <v>16</v>
      </c>
      <c r="F30" s="77">
        <f>COUNTIF(Toernooien!$A$11:$GH$399,C30)</f>
        <v>0</v>
      </c>
      <c r="G30" s="22"/>
      <c r="H30" s="8">
        <v>2009</v>
      </c>
      <c r="I30" s="8">
        <v>57</v>
      </c>
      <c r="J30" s="8">
        <v>38</v>
      </c>
      <c r="K30" s="48">
        <v>95</v>
      </c>
      <c r="L30" s="8">
        <f t="shared" si="6"/>
        <v>29</v>
      </c>
      <c r="M30">
        <f t="shared" si="2"/>
        <v>29</v>
      </c>
      <c r="N30" s="6" t="s">
        <v>3462</v>
      </c>
      <c r="O30" s="106">
        <f>COUNTIF(Toernooien!$A$11:$GH$400,N30)</f>
        <v>10</v>
      </c>
      <c r="P30" s="76"/>
    </row>
    <row r="31" spans="1:16" x14ac:dyDescent="0.45">
      <c r="A31">
        <f t="shared" si="0"/>
        <v>30</v>
      </c>
      <c r="B31" s="40" t="s">
        <v>1194</v>
      </c>
      <c r="C31" s="80" t="s">
        <v>1840</v>
      </c>
      <c r="D31" s="68">
        <f t="shared" si="1"/>
        <v>16</v>
      </c>
      <c r="E31" s="75">
        <f>COUNTIF(Toernooien!$A$11:$GH$399,B31)</f>
        <v>14</v>
      </c>
      <c r="F31" s="77">
        <f>COUNTIF(Toernooien!$A$11:$GH$399,C31)</f>
        <v>2</v>
      </c>
      <c r="G31" s="22"/>
      <c r="H31" s="8">
        <v>2010</v>
      </c>
      <c r="I31" s="8">
        <f>(K31-J31)</f>
        <v>49</v>
      </c>
      <c r="J31" s="8">
        <v>32</v>
      </c>
      <c r="K31" s="48">
        <v>81</v>
      </c>
      <c r="L31" s="113">
        <f t="shared" si="6"/>
        <v>30</v>
      </c>
      <c r="M31">
        <f t="shared" si="2"/>
        <v>30</v>
      </c>
      <c r="N31" t="s">
        <v>496</v>
      </c>
      <c r="O31" s="106">
        <f>COUNTIF(Toernooien!$A$11:$GH$400,N31)</f>
        <v>8</v>
      </c>
      <c r="P31" s="76"/>
    </row>
    <row r="32" spans="1:16" x14ac:dyDescent="0.45">
      <c r="A32">
        <f t="shared" si="0"/>
        <v>31</v>
      </c>
      <c r="B32" s="40" t="s">
        <v>2198</v>
      </c>
      <c r="C32" s="80" t="s">
        <v>1566</v>
      </c>
      <c r="D32" s="68">
        <f t="shared" si="1"/>
        <v>15</v>
      </c>
      <c r="E32" s="75">
        <f>COUNTIF(Toernooien!$A$11:$GH$399,B32)</f>
        <v>15</v>
      </c>
      <c r="F32" s="77">
        <f>COUNTIF(Toernooien!$A$11:$GH$399,C32)</f>
        <v>0</v>
      </c>
      <c r="G32" s="22"/>
      <c r="H32" s="8">
        <v>2011</v>
      </c>
      <c r="I32" s="8">
        <f>(K32-J32)</f>
        <v>56</v>
      </c>
      <c r="J32" s="8">
        <v>29</v>
      </c>
      <c r="K32" s="48">
        <v>85</v>
      </c>
      <c r="L32" s="8">
        <f t="shared" si="6"/>
        <v>31</v>
      </c>
      <c r="M32">
        <f t="shared" si="2"/>
        <v>31</v>
      </c>
      <c r="N32" s="176" t="s">
        <v>1331</v>
      </c>
      <c r="O32" s="106">
        <f>COUNTIF(Toernooien!$A$11:$GH$400,N32)</f>
        <v>8</v>
      </c>
      <c r="P32" s="76"/>
    </row>
    <row r="33" spans="1:16" x14ac:dyDescent="0.45">
      <c r="A33">
        <f t="shared" si="0"/>
        <v>32</v>
      </c>
      <c r="B33" s="40" t="s">
        <v>1534</v>
      </c>
      <c r="C33" s="80" t="s">
        <v>1631</v>
      </c>
      <c r="D33" s="68">
        <f t="shared" si="1"/>
        <v>15</v>
      </c>
      <c r="E33" s="75">
        <f>COUNTIF(Toernooien!$A$11:$GH$399,B33)</f>
        <v>12</v>
      </c>
      <c r="F33" s="77">
        <f>COUNTIF(Toernooien!$A$11:$GH$399,C33)</f>
        <v>3</v>
      </c>
      <c r="G33" s="22"/>
      <c r="H33" s="8">
        <v>2012</v>
      </c>
      <c r="I33" s="8">
        <v>62</v>
      </c>
      <c r="J33" s="8">
        <v>44</v>
      </c>
      <c r="K33" s="48">
        <v>106</v>
      </c>
      <c r="L33" s="8">
        <f t="shared" si="6"/>
        <v>32</v>
      </c>
      <c r="M33">
        <f t="shared" si="2"/>
        <v>32</v>
      </c>
      <c r="N33" t="s">
        <v>2356</v>
      </c>
      <c r="O33" s="106">
        <f>COUNTIF(Toernooien!$A$11:$GH$400,N33)</f>
        <v>8</v>
      </c>
      <c r="P33" s="76"/>
    </row>
    <row r="34" spans="1:16" x14ac:dyDescent="0.45">
      <c r="A34">
        <f t="shared" si="0"/>
        <v>33</v>
      </c>
      <c r="B34" s="40" t="s">
        <v>1094</v>
      </c>
      <c r="C34" s="80" t="s">
        <v>779</v>
      </c>
      <c r="D34" s="68">
        <f t="shared" si="1"/>
        <v>14</v>
      </c>
      <c r="E34" s="75">
        <f>COUNTIF(Toernooien!$A$11:$GH$399,B34)</f>
        <v>14</v>
      </c>
      <c r="F34" s="77">
        <f>COUNTIF(Toernooien!$A$11:$GH$399,C34)</f>
        <v>0</v>
      </c>
      <c r="G34" s="22"/>
      <c r="H34" s="8">
        <v>2013</v>
      </c>
      <c r="I34" s="8">
        <v>60</v>
      </c>
      <c r="J34" s="8">
        <v>68</v>
      </c>
      <c r="K34" s="48">
        <v>128</v>
      </c>
      <c r="L34" s="8">
        <f t="shared" si="6"/>
        <v>33</v>
      </c>
      <c r="M34">
        <f t="shared" ref="M34:M65" si="7">M33+1</f>
        <v>33</v>
      </c>
      <c r="N34" t="s">
        <v>497</v>
      </c>
      <c r="O34" s="106">
        <f>COUNTIF(Toernooien!$A$11:$GH$400,N34)</f>
        <v>8</v>
      </c>
      <c r="P34" s="76"/>
    </row>
    <row r="35" spans="1:16" x14ac:dyDescent="0.45">
      <c r="A35">
        <f t="shared" si="0"/>
        <v>34</v>
      </c>
      <c r="B35" s="40" t="s">
        <v>2039</v>
      </c>
      <c r="C35" s="80" t="s">
        <v>476</v>
      </c>
      <c r="D35" s="68">
        <f t="shared" si="1"/>
        <v>14</v>
      </c>
      <c r="E35" s="75">
        <f>COUNTIF(Toernooien!$A$11:$GH$399,B35)</f>
        <v>14</v>
      </c>
      <c r="F35" s="77">
        <f>COUNTIF(Toernooien!$A$11:$GH$399,C35)</f>
        <v>0</v>
      </c>
      <c r="G35" s="22"/>
      <c r="H35" s="8">
        <v>2014</v>
      </c>
      <c r="I35" s="8">
        <v>50</v>
      </c>
      <c r="J35" s="8">
        <v>78</v>
      </c>
      <c r="K35" s="48">
        <v>128</v>
      </c>
      <c r="L35" s="8">
        <f t="shared" si="6"/>
        <v>34</v>
      </c>
      <c r="M35">
        <f t="shared" si="7"/>
        <v>34</v>
      </c>
      <c r="N35" t="s">
        <v>2219</v>
      </c>
      <c r="O35" s="106">
        <f>COUNTIF(Toernooien!$A$11:$GH$400,N35)</f>
        <v>8</v>
      </c>
      <c r="P35" s="76"/>
    </row>
    <row r="36" spans="1:16" x14ac:dyDescent="0.45">
      <c r="A36">
        <f t="shared" si="0"/>
        <v>35</v>
      </c>
      <c r="B36" s="40" t="s">
        <v>1774</v>
      </c>
      <c r="C36" s="80" t="s">
        <v>785</v>
      </c>
      <c r="D36" s="68">
        <f t="shared" si="1"/>
        <v>14</v>
      </c>
      <c r="E36" s="75">
        <f>COUNTIF(Toernooien!$A$11:$GH$399,B36)</f>
        <v>14</v>
      </c>
      <c r="F36" s="77">
        <f>COUNTIF(Toernooien!$A$11:$GH$399,C36)</f>
        <v>0</v>
      </c>
      <c r="G36" s="22" t="s">
        <v>2236</v>
      </c>
      <c r="H36" s="8">
        <v>2015</v>
      </c>
      <c r="I36" s="8">
        <v>48</v>
      </c>
      <c r="J36" s="8">
        <v>74</v>
      </c>
      <c r="K36" s="48">
        <f t="shared" ref="K36:K45" si="8">I36+J36</f>
        <v>122</v>
      </c>
      <c r="L36" s="120">
        <f t="shared" si="6"/>
        <v>35</v>
      </c>
      <c r="M36">
        <f t="shared" si="7"/>
        <v>35</v>
      </c>
      <c r="N36" t="s">
        <v>490</v>
      </c>
      <c r="O36" s="106">
        <f>COUNTIF(Toernooien!$A$11:$GH$400,N36)</f>
        <v>8</v>
      </c>
      <c r="P36" s="76"/>
    </row>
    <row r="37" spans="1:16" x14ac:dyDescent="0.45">
      <c r="A37">
        <f t="shared" si="0"/>
        <v>36</v>
      </c>
      <c r="B37" s="40" t="s">
        <v>1797</v>
      </c>
      <c r="C37" s="80" t="s">
        <v>650</v>
      </c>
      <c r="D37" s="68">
        <f t="shared" si="1"/>
        <v>14</v>
      </c>
      <c r="E37" s="75">
        <f>COUNTIF(Toernooien!$A$11:$GH$399,B37)</f>
        <v>14</v>
      </c>
      <c r="F37" s="77">
        <f>COUNTIF(Toernooien!$A$11:$GH$399,C37)</f>
        <v>0</v>
      </c>
      <c r="G37" s="22"/>
      <c r="H37" s="8">
        <v>2016</v>
      </c>
      <c r="I37" s="8">
        <v>62</v>
      </c>
      <c r="J37" s="8">
        <v>74</v>
      </c>
      <c r="K37" s="48">
        <f t="shared" si="8"/>
        <v>136</v>
      </c>
      <c r="L37" s="8">
        <f t="shared" si="6"/>
        <v>36</v>
      </c>
      <c r="M37">
        <f t="shared" si="7"/>
        <v>36</v>
      </c>
      <c r="N37" s="6" t="s">
        <v>3435</v>
      </c>
      <c r="O37" s="106">
        <f>COUNTIF(Toernooien!$A$11:$GH$400,N37)</f>
        <v>8</v>
      </c>
      <c r="P37" s="76"/>
    </row>
    <row r="38" spans="1:16" x14ac:dyDescent="0.45">
      <c r="A38">
        <f t="shared" si="0"/>
        <v>37</v>
      </c>
      <c r="B38" s="40" t="s">
        <v>1698</v>
      </c>
      <c r="C38" s="80" t="s">
        <v>651</v>
      </c>
      <c r="D38" s="68">
        <f t="shared" si="1"/>
        <v>14</v>
      </c>
      <c r="E38" s="75">
        <f>COUNTIF(Toernooien!$A$11:$GH$399,B38)</f>
        <v>14</v>
      </c>
      <c r="F38" s="77">
        <f>COUNTIF(Toernooien!$A$11:$GH$399,C38)</f>
        <v>0</v>
      </c>
      <c r="G38" s="22"/>
      <c r="H38" s="8">
        <v>2017</v>
      </c>
      <c r="I38" s="8">
        <v>50</v>
      </c>
      <c r="J38" s="8">
        <v>64</v>
      </c>
      <c r="K38" s="48">
        <f t="shared" si="8"/>
        <v>114</v>
      </c>
      <c r="L38" s="8">
        <f t="shared" si="6"/>
        <v>37</v>
      </c>
      <c r="M38">
        <f t="shared" si="7"/>
        <v>37</v>
      </c>
      <c r="N38" t="s">
        <v>1996</v>
      </c>
      <c r="O38" s="106">
        <f>COUNTIF(Toernooien!$A$11:$GH$400,N38)</f>
        <v>8</v>
      </c>
      <c r="P38" s="76"/>
    </row>
    <row r="39" spans="1:16" x14ac:dyDescent="0.45">
      <c r="A39">
        <f t="shared" si="0"/>
        <v>38</v>
      </c>
      <c r="B39" s="40" t="s">
        <v>2009</v>
      </c>
      <c r="C39" s="80" t="s">
        <v>1293</v>
      </c>
      <c r="D39" s="68">
        <f t="shared" si="1"/>
        <v>14</v>
      </c>
      <c r="E39" s="75">
        <f>COUNTIF(Toernooien!$A$11:$GH$399,B39)</f>
        <v>11</v>
      </c>
      <c r="F39" s="77">
        <f>COUNTIF(Toernooien!$A$11:$GH$399,C39)</f>
        <v>3</v>
      </c>
      <c r="G39" s="22" t="s">
        <v>1858</v>
      </c>
      <c r="H39" s="8">
        <v>2018</v>
      </c>
      <c r="I39" s="8">
        <v>56</v>
      </c>
      <c r="J39" s="8">
        <v>94</v>
      </c>
      <c r="K39" s="48">
        <f t="shared" si="8"/>
        <v>150</v>
      </c>
      <c r="L39" s="8">
        <f t="shared" si="6"/>
        <v>38</v>
      </c>
      <c r="M39">
        <f t="shared" si="7"/>
        <v>38</v>
      </c>
      <c r="N39" t="s">
        <v>3293</v>
      </c>
      <c r="O39" s="106">
        <f>COUNTIF(Toernooien!$A$11:$GH$400,N39)</f>
        <v>7</v>
      </c>
      <c r="P39" s="76"/>
    </row>
    <row r="40" spans="1:16" x14ac:dyDescent="0.45">
      <c r="A40">
        <f t="shared" si="0"/>
        <v>39</v>
      </c>
      <c r="B40" s="40" t="s">
        <v>2018</v>
      </c>
      <c r="C40" s="80" t="s">
        <v>1375</v>
      </c>
      <c r="D40" s="68">
        <f t="shared" si="1"/>
        <v>13</v>
      </c>
      <c r="E40" s="75">
        <f>COUNTIF(Toernooien!$A$11:$GH$399,B40)</f>
        <v>13</v>
      </c>
      <c r="F40" s="77">
        <f>COUNTIF(Toernooien!$A$11:$GH$399,C40)</f>
        <v>0</v>
      </c>
      <c r="G40" s="22"/>
      <c r="H40" s="8">
        <v>2019</v>
      </c>
      <c r="I40" s="8">
        <v>40</v>
      </c>
      <c r="J40" s="8">
        <v>101</v>
      </c>
      <c r="K40" s="48">
        <f t="shared" si="8"/>
        <v>141</v>
      </c>
      <c r="L40" s="8">
        <f t="shared" si="6"/>
        <v>39</v>
      </c>
      <c r="M40">
        <f t="shared" si="7"/>
        <v>39</v>
      </c>
      <c r="N40" s="6" t="s">
        <v>3298</v>
      </c>
      <c r="O40" s="106">
        <f>COUNTIF(Toernooien!$A$11:$GH$400,N40)</f>
        <v>7</v>
      </c>
      <c r="P40" s="76"/>
    </row>
    <row r="41" spans="1:16" x14ac:dyDescent="0.45">
      <c r="A41">
        <f t="shared" si="0"/>
        <v>40</v>
      </c>
      <c r="B41" s="40" t="s">
        <v>1925</v>
      </c>
      <c r="C41" s="80" t="s">
        <v>832</v>
      </c>
      <c r="D41" s="68">
        <f t="shared" si="1"/>
        <v>13</v>
      </c>
      <c r="E41" s="75">
        <f>COUNTIF(Toernooien!$A$11:$GH$399,B41)</f>
        <v>13</v>
      </c>
      <c r="F41" s="77">
        <f>COUNTIF(Toernooien!$A$11:$GH$399,C41)</f>
        <v>0</v>
      </c>
      <c r="G41" s="22"/>
      <c r="H41" s="8">
        <v>2020</v>
      </c>
      <c r="I41" s="8">
        <v>0</v>
      </c>
      <c r="J41" s="8">
        <v>117</v>
      </c>
      <c r="K41" s="48">
        <f t="shared" si="8"/>
        <v>117</v>
      </c>
      <c r="L41" s="120"/>
      <c r="M41">
        <f t="shared" si="7"/>
        <v>40</v>
      </c>
      <c r="N41" s="6" t="s">
        <v>3581</v>
      </c>
      <c r="O41" s="106">
        <f>COUNTIF(Toernooien!$A$11:$GH$400,N41)</f>
        <v>6</v>
      </c>
      <c r="P41" s="76"/>
    </row>
    <row r="42" spans="1:16" x14ac:dyDescent="0.45">
      <c r="A42">
        <f t="shared" si="0"/>
        <v>41</v>
      </c>
      <c r="B42" s="40" t="s">
        <v>1393</v>
      </c>
      <c r="C42" s="80" t="s">
        <v>672</v>
      </c>
      <c r="D42" s="68">
        <f t="shared" si="1"/>
        <v>13</v>
      </c>
      <c r="E42" s="75">
        <f>COUNTIF(Toernooien!$A$11:$GH$399,B42)</f>
        <v>13</v>
      </c>
      <c r="F42" s="77">
        <f>COUNTIF(Toernooien!$A$11:$GH$399,C42)</f>
        <v>0</v>
      </c>
      <c r="G42" s="22"/>
      <c r="H42" s="8">
        <v>2021</v>
      </c>
      <c r="I42" s="8">
        <v>0</v>
      </c>
      <c r="J42" s="8">
        <v>0</v>
      </c>
      <c r="K42" s="48">
        <f t="shared" si="8"/>
        <v>0</v>
      </c>
      <c r="L42" s="120"/>
      <c r="M42">
        <f t="shared" si="7"/>
        <v>41</v>
      </c>
      <c r="N42" t="s">
        <v>3291</v>
      </c>
      <c r="O42" s="106">
        <f>COUNTIF(Toernooien!$A$11:$GH$400,N42)</f>
        <v>6</v>
      </c>
      <c r="P42" s="76"/>
    </row>
    <row r="43" spans="1:16" x14ac:dyDescent="0.45">
      <c r="A43">
        <f t="shared" si="0"/>
        <v>42</v>
      </c>
      <c r="B43" s="40" t="s">
        <v>1956</v>
      </c>
      <c r="C43" s="80" t="s">
        <v>782</v>
      </c>
      <c r="D43" s="68">
        <f t="shared" si="1"/>
        <v>13</v>
      </c>
      <c r="E43" s="75">
        <f>COUNTIF(Toernooien!$A$11:$GH$399,B43)</f>
        <v>13</v>
      </c>
      <c r="F43" s="77">
        <f>COUNTIF(Toernooien!$A$11:$GH$399,C43)</f>
        <v>0</v>
      </c>
      <c r="G43" s="22"/>
      <c r="H43" s="8">
        <v>2022</v>
      </c>
      <c r="I43" s="8">
        <v>47</v>
      </c>
      <c r="J43" s="8">
        <v>0</v>
      </c>
      <c r="K43" s="48">
        <f t="shared" si="8"/>
        <v>47</v>
      </c>
      <c r="L43" s="120">
        <v>40</v>
      </c>
      <c r="M43">
        <f t="shared" si="7"/>
        <v>42</v>
      </c>
      <c r="N43" t="s">
        <v>1987</v>
      </c>
      <c r="O43" s="106">
        <f>COUNTIF(Toernooien!$A$11:$GH$400,N43)</f>
        <v>6</v>
      </c>
      <c r="P43" s="76"/>
    </row>
    <row r="44" spans="1:16" x14ac:dyDescent="0.45">
      <c r="A44">
        <f t="shared" si="0"/>
        <v>43</v>
      </c>
      <c r="B44" s="40" t="s">
        <v>1691</v>
      </c>
      <c r="C44" s="80" t="s">
        <v>485</v>
      </c>
      <c r="D44" s="68">
        <f t="shared" si="1"/>
        <v>13</v>
      </c>
      <c r="E44" s="75">
        <f>COUNTIF(Toernooien!$A$11:$GH$399,B44)</f>
        <v>13</v>
      </c>
      <c r="F44" s="77">
        <f>COUNTIF(Toernooien!$A$11:$GH$399,C44)</f>
        <v>0</v>
      </c>
      <c r="G44" s="22"/>
      <c r="H44" s="8">
        <v>2023</v>
      </c>
      <c r="I44" s="8">
        <v>48</v>
      </c>
      <c r="J44" s="183">
        <v>119</v>
      </c>
      <c r="K44" s="48">
        <f t="shared" si="8"/>
        <v>167</v>
      </c>
      <c r="L44" s="184">
        <v>41</v>
      </c>
      <c r="M44">
        <f t="shared" si="7"/>
        <v>43</v>
      </c>
      <c r="N44" t="s">
        <v>348</v>
      </c>
      <c r="O44" s="106">
        <f>COUNTIF(Toernooien!$A$11:$GH$400,N44)</f>
        <v>6</v>
      </c>
      <c r="P44" s="76"/>
    </row>
    <row r="45" spans="1:16" ht="12.9" thickBot="1" x14ac:dyDescent="0.5">
      <c r="A45">
        <f t="shared" si="0"/>
        <v>44</v>
      </c>
      <c r="B45" s="40" t="s">
        <v>2057</v>
      </c>
      <c r="C45" s="80" t="s">
        <v>652</v>
      </c>
      <c r="D45" s="68">
        <f t="shared" si="1"/>
        <v>13</v>
      </c>
      <c r="E45" s="75">
        <f>COUNTIF(Toernooien!$A$11:$GH$399,B45)</f>
        <v>13</v>
      </c>
      <c r="F45" s="77">
        <f>COUNTIF(Toernooien!$A$11:$GH$399,C45)</f>
        <v>0</v>
      </c>
      <c r="G45" s="22"/>
      <c r="H45" s="8">
        <v>2024</v>
      </c>
      <c r="I45" s="8">
        <v>52</v>
      </c>
      <c r="J45" s="183">
        <v>120</v>
      </c>
      <c r="K45" s="48">
        <f t="shared" si="8"/>
        <v>172</v>
      </c>
      <c r="L45" s="8">
        <v>42</v>
      </c>
      <c r="M45">
        <f t="shared" si="7"/>
        <v>44</v>
      </c>
      <c r="N45" t="s">
        <v>2218</v>
      </c>
      <c r="O45" s="106">
        <f>COUNTIF(Toernooien!$A$11:$GH$400,N45)</f>
        <v>6</v>
      </c>
      <c r="P45" s="76"/>
    </row>
    <row r="46" spans="1:16" x14ac:dyDescent="0.45">
      <c r="A46">
        <f t="shared" si="0"/>
        <v>45</v>
      </c>
      <c r="B46" s="40" t="s">
        <v>984</v>
      </c>
      <c r="C46" s="80" t="s">
        <v>1512</v>
      </c>
      <c r="D46" s="68">
        <f t="shared" si="1"/>
        <v>13</v>
      </c>
      <c r="E46" s="75">
        <f>COUNTIF(Toernooien!$A$11:$GH$399,B46)</f>
        <v>6</v>
      </c>
      <c r="F46" s="77">
        <f>COUNTIF(Toernooien!$A$11:$GH$399,C46)</f>
        <v>7</v>
      </c>
      <c r="G46" s="22"/>
      <c r="H46" s="59"/>
      <c r="I46" s="92">
        <f>SUM(I2:I45)</f>
        <v>2105</v>
      </c>
      <c r="J46" s="92">
        <f>SUM(J2:J45)</f>
        <v>1590</v>
      </c>
      <c r="K46" s="93">
        <f>SUM(K2:K45)</f>
        <v>3695</v>
      </c>
      <c r="M46">
        <f t="shared" si="7"/>
        <v>45</v>
      </c>
      <c r="N46" t="s">
        <v>353</v>
      </c>
      <c r="O46" s="106">
        <f>COUNTIF(Toernooien!$A$11:$GH$400,N46)</f>
        <v>5</v>
      </c>
      <c r="P46" s="76"/>
    </row>
    <row r="47" spans="1:16" x14ac:dyDescent="0.45">
      <c r="A47">
        <f t="shared" si="0"/>
        <v>46</v>
      </c>
      <c r="B47" s="40" t="s">
        <v>1701</v>
      </c>
      <c r="C47" s="80" t="s">
        <v>964</v>
      </c>
      <c r="D47" s="68">
        <f t="shared" si="1"/>
        <v>12</v>
      </c>
      <c r="E47" s="75">
        <f>COUNTIF(Toernooien!$A$11:$GH$399,B47)</f>
        <v>12</v>
      </c>
      <c r="F47" s="77">
        <f>COUNTIF(Toernooien!$A$11:$GH$399,C47)</f>
        <v>0</v>
      </c>
      <c r="G47" s="22"/>
      <c r="M47">
        <f t="shared" si="7"/>
        <v>46</v>
      </c>
      <c r="N47" s="6" t="s">
        <v>3294</v>
      </c>
      <c r="O47" s="106">
        <f>COUNTIF(Toernooien!$A$11:$GH$400,N47)</f>
        <v>5</v>
      </c>
      <c r="P47" s="76"/>
    </row>
    <row r="48" spans="1:16" x14ac:dyDescent="0.45">
      <c r="A48">
        <f t="shared" si="0"/>
        <v>47</v>
      </c>
      <c r="B48" s="40" t="s">
        <v>1394</v>
      </c>
      <c r="C48" s="80" t="s">
        <v>1137</v>
      </c>
      <c r="D48" s="68">
        <f t="shared" si="1"/>
        <v>12</v>
      </c>
      <c r="E48" s="75">
        <f>COUNTIF(Toernooien!$A$11:$GH$399,B48)</f>
        <v>12</v>
      </c>
      <c r="F48" s="77">
        <f>COUNTIF(Toernooien!$A$11:$GH$399,C48)</f>
        <v>0</v>
      </c>
      <c r="G48" s="22" t="s">
        <v>2236</v>
      </c>
      <c r="M48">
        <f t="shared" si="7"/>
        <v>47</v>
      </c>
      <c r="N48" t="s">
        <v>2309</v>
      </c>
      <c r="O48" s="106">
        <f>COUNTIF(Toernooien!$A$11:$GH$400,N48)</f>
        <v>5</v>
      </c>
      <c r="P48" s="76"/>
    </row>
    <row r="49" spans="1:16" x14ac:dyDescent="0.45">
      <c r="A49">
        <f t="shared" si="0"/>
        <v>48</v>
      </c>
      <c r="B49" s="40" t="s">
        <v>1679</v>
      </c>
      <c r="C49" s="80" t="s">
        <v>784</v>
      </c>
      <c r="D49" s="68">
        <f t="shared" si="1"/>
        <v>12</v>
      </c>
      <c r="E49" s="75">
        <f>COUNTIF(Toernooien!$A$11:$GH$399,B49)</f>
        <v>12</v>
      </c>
      <c r="F49" s="77">
        <f>COUNTIF(Toernooien!$A$11:$GH$399,C49)</f>
        <v>0</v>
      </c>
      <c r="G49" s="22"/>
      <c r="M49">
        <f t="shared" si="7"/>
        <v>48</v>
      </c>
      <c r="N49" t="s">
        <v>354</v>
      </c>
      <c r="O49" s="106">
        <f>COUNTIF(Toernooien!$A$11:$GH$400,N49)</f>
        <v>5</v>
      </c>
      <c r="P49" s="76"/>
    </row>
    <row r="50" spans="1:16" x14ac:dyDescent="0.45">
      <c r="A50">
        <f t="shared" si="0"/>
        <v>49</v>
      </c>
      <c r="B50" s="40" t="s">
        <v>1475</v>
      </c>
      <c r="C50" s="80" t="s">
        <v>1650</v>
      </c>
      <c r="D50" s="68">
        <f t="shared" si="1"/>
        <v>12</v>
      </c>
      <c r="E50" s="75">
        <f>COUNTIF(Toernooien!$A$11:$GH$399,B50)</f>
        <v>8</v>
      </c>
      <c r="F50" s="77">
        <f>COUNTIF(Toernooien!$A$11:$GH$399,C50)</f>
        <v>4</v>
      </c>
      <c r="G50" s="22" t="s">
        <v>1858</v>
      </c>
      <c r="M50">
        <f t="shared" si="7"/>
        <v>49</v>
      </c>
      <c r="N50" t="s">
        <v>689</v>
      </c>
      <c r="O50" s="106">
        <f>COUNTIF(Toernooien!$A$11:$GH$400,N50)</f>
        <v>5</v>
      </c>
      <c r="P50" s="76"/>
    </row>
    <row r="51" spans="1:16" x14ac:dyDescent="0.45">
      <c r="A51">
        <f t="shared" si="0"/>
        <v>50</v>
      </c>
      <c r="B51" s="40" t="s">
        <v>1880</v>
      </c>
      <c r="C51" s="80" t="s">
        <v>783</v>
      </c>
      <c r="D51" s="68">
        <f t="shared" si="1"/>
        <v>11</v>
      </c>
      <c r="E51" s="75">
        <f>COUNTIF(Toernooien!$A$11:$GH$399,B51)</f>
        <v>11</v>
      </c>
      <c r="F51" s="77">
        <f>COUNTIF(Toernooien!$A$11:$GH$399,C51)</f>
        <v>0</v>
      </c>
      <c r="G51" s="22"/>
      <c r="M51">
        <f t="shared" si="7"/>
        <v>50</v>
      </c>
      <c r="N51" t="s">
        <v>1997</v>
      </c>
      <c r="O51" s="106">
        <f>COUNTIF(Toernooien!$A$11:$GH$400,N51)</f>
        <v>4</v>
      </c>
      <c r="P51" s="76"/>
    </row>
    <row r="52" spans="1:16" x14ac:dyDescent="0.45">
      <c r="A52">
        <f t="shared" si="0"/>
        <v>51</v>
      </c>
      <c r="B52" s="40" t="s">
        <v>2040</v>
      </c>
      <c r="C52" s="80" t="s">
        <v>509</v>
      </c>
      <c r="D52" s="68">
        <f t="shared" si="1"/>
        <v>11</v>
      </c>
      <c r="E52" s="75">
        <f>COUNTIF(Toernooien!$A$11:$GH$399,B52)</f>
        <v>11</v>
      </c>
      <c r="F52" s="77">
        <f>COUNTIF(Toernooien!$A$11:$GH$399,C52)</f>
        <v>0</v>
      </c>
      <c r="G52" s="22"/>
      <c r="M52">
        <f t="shared" si="7"/>
        <v>51</v>
      </c>
      <c r="N52" t="s">
        <v>2801</v>
      </c>
      <c r="O52" s="106">
        <f>COUNTIF(Toernooien!$A$11:$GH$400,N52)</f>
        <v>4</v>
      </c>
      <c r="P52" s="76"/>
    </row>
    <row r="53" spans="1:16" x14ac:dyDescent="0.45">
      <c r="A53">
        <f t="shared" si="0"/>
        <v>52</v>
      </c>
      <c r="B53" s="40" t="s">
        <v>1497</v>
      </c>
      <c r="C53" s="80" t="s">
        <v>963</v>
      </c>
      <c r="D53" s="68">
        <f t="shared" si="1"/>
        <v>11</v>
      </c>
      <c r="E53" s="75">
        <f>COUNTIF(Toernooien!$A$11:$GH$399,B53)</f>
        <v>11</v>
      </c>
      <c r="F53" s="77">
        <f>COUNTIF(Toernooien!$A$11:$GH$399,C53)</f>
        <v>0</v>
      </c>
      <c r="G53" s="22" t="s">
        <v>1858</v>
      </c>
      <c r="M53">
        <f t="shared" si="7"/>
        <v>52</v>
      </c>
      <c r="N53" s="6" t="s">
        <v>3594</v>
      </c>
      <c r="O53" s="106">
        <f>COUNTIF(Toernooien!$A$11:$GH$400,N53)</f>
        <v>4</v>
      </c>
      <c r="P53" s="76"/>
    </row>
    <row r="54" spans="1:16" x14ac:dyDescent="0.45">
      <c r="A54">
        <f t="shared" si="0"/>
        <v>53</v>
      </c>
      <c r="B54" s="40" t="s">
        <v>1124</v>
      </c>
      <c r="C54" s="80" t="s">
        <v>711</v>
      </c>
      <c r="D54" s="68">
        <f t="shared" si="1"/>
        <v>11</v>
      </c>
      <c r="E54" s="75">
        <f>COUNTIF(Toernooien!$A$11:$GH$399,B54)</f>
        <v>11</v>
      </c>
      <c r="F54" s="77">
        <f>COUNTIF(Toernooien!$A$11:$GH$399,C54)</f>
        <v>0</v>
      </c>
      <c r="G54" s="22"/>
      <c r="M54">
        <f t="shared" si="7"/>
        <v>53</v>
      </c>
      <c r="N54" t="s">
        <v>561</v>
      </c>
      <c r="O54" s="106">
        <f>COUNTIF(Toernooien!$A$11:$GH$400,N54)</f>
        <v>4</v>
      </c>
      <c r="P54" s="76"/>
    </row>
    <row r="55" spans="1:16" x14ac:dyDescent="0.45">
      <c r="A55">
        <f t="shared" si="0"/>
        <v>54</v>
      </c>
      <c r="B55" s="40" t="s">
        <v>1763</v>
      </c>
      <c r="C55" s="80" t="s">
        <v>1505</v>
      </c>
      <c r="D55" s="68">
        <f t="shared" si="1"/>
        <v>11</v>
      </c>
      <c r="E55" s="75">
        <f>COUNTIF(Toernooien!$A$11:$GH$399,B55)</f>
        <v>9</v>
      </c>
      <c r="F55" s="77">
        <f>COUNTIF(Toernooien!$A$11:$GH$399,C55)</f>
        <v>2</v>
      </c>
      <c r="G55" s="22" t="s">
        <v>1858</v>
      </c>
      <c r="M55">
        <f t="shared" si="7"/>
        <v>54</v>
      </c>
      <c r="N55" t="s">
        <v>2172</v>
      </c>
      <c r="O55" s="106">
        <f>COUNTIF(Toernooien!$A$11:$GH$400,N55)</f>
        <v>4</v>
      </c>
      <c r="P55" s="76"/>
    </row>
    <row r="56" spans="1:16" x14ac:dyDescent="0.45">
      <c r="A56">
        <f t="shared" si="0"/>
        <v>55</v>
      </c>
      <c r="B56" s="40" t="s">
        <v>1108</v>
      </c>
      <c r="C56" s="80" t="s">
        <v>804</v>
      </c>
      <c r="D56" s="68">
        <f t="shared" si="1"/>
        <v>11</v>
      </c>
      <c r="E56" s="75">
        <f>COUNTIF(Toernooien!$A$11:$GH$399,B56)</f>
        <v>6</v>
      </c>
      <c r="F56" s="77">
        <f>COUNTIF(Toernooien!$A$11:$GH$399,C56)</f>
        <v>5</v>
      </c>
      <c r="G56" s="22"/>
      <c r="M56">
        <f t="shared" si="7"/>
        <v>55</v>
      </c>
      <c r="N56" t="s">
        <v>534</v>
      </c>
      <c r="O56" s="106">
        <f>COUNTIF(Toernooien!$A$11:$GH$400,N56)</f>
        <v>4</v>
      </c>
      <c r="P56" s="76"/>
    </row>
    <row r="57" spans="1:16" x14ac:dyDescent="0.45">
      <c r="A57">
        <f t="shared" si="0"/>
        <v>56</v>
      </c>
      <c r="B57" s="40" t="s">
        <v>1164</v>
      </c>
      <c r="C57" s="80" t="s">
        <v>1341</v>
      </c>
      <c r="D57" s="68">
        <f t="shared" si="1"/>
        <v>11</v>
      </c>
      <c r="E57" s="75">
        <f>COUNTIF(Toernooien!$A$11:$GH$399,B57)</f>
        <v>4</v>
      </c>
      <c r="F57" s="77">
        <f>COUNTIF(Toernooien!$A$11:$GH$399,C57)</f>
        <v>7</v>
      </c>
      <c r="G57" s="22"/>
      <c r="M57">
        <f t="shared" si="7"/>
        <v>56</v>
      </c>
      <c r="N57" s="6" t="s">
        <v>3621</v>
      </c>
      <c r="O57" s="106">
        <f>COUNTIF(Toernooien!$A$11:$GH$400,N57)</f>
        <v>4</v>
      </c>
      <c r="P57" s="76"/>
    </row>
    <row r="58" spans="1:16" x14ac:dyDescent="0.45">
      <c r="A58">
        <f t="shared" si="0"/>
        <v>57</v>
      </c>
      <c r="B58" s="40" t="s">
        <v>1967</v>
      </c>
      <c r="C58" s="80" t="s">
        <v>1456</v>
      </c>
      <c r="D58" s="68">
        <f t="shared" si="1"/>
        <v>10</v>
      </c>
      <c r="E58" s="75">
        <f>COUNTIF(Toernooien!$A$11:$GH$399,B58)</f>
        <v>10</v>
      </c>
      <c r="F58" s="77">
        <f>COUNTIF(Toernooien!$A$11:$GH$399,C58)</f>
        <v>0</v>
      </c>
      <c r="G58" s="22" t="s">
        <v>717</v>
      </c>
      <c r="M58">
        <f t="shared" si="7"/>
        <v>57</v>
      </c>
      <c r="N58" t="s">
        <v>2137</v>
      </c>
      <c r="O58" s="106">
        <f>COUNTIF(Toernooien!$A$11:$GH$400,N58)</f>
        <v>4</v>
      </c>
      <c r="P58" s="76"/>
    </row>
    <row r="59" spans="1:16" x14ac:dyDescent="0.45">
      <c r="A59">
        <f t="shared" si="0"/>
        <v>58</v>
      </c>
      <c r="B59" s="40" t="s">
        <v>2154</v>
      </c>
      <c r="C59" s="80" t="s">
        <v>786</v>
      </c>
      <c r="D59" s="68">
        <f t="shared" si="1"/>
        <v>10</v>
      </c>
      <c r="E59" s="75">
        <f>COUNTIF(Toernooien!$A$11:$GH$399,B59)</f>
        <v>10</v>
      </c>
      <c r="F59" s="77">
        <f>COUNTIF(Toernooien!$A$11:$GH$399,C59)</f>
        <v>0</v>
      </c>
      <c r="G59" s="22"/>
      <c r="M59">
        <f t="shared" si="7"/>
        <v>58</v>
      </c>
      <c r="N59" t="s">
        <v>2195</v>
      </c>
      <c r="O59" s="106">
        <f>COUNTIF(Toernooien!$A$11:$GH$400,N59)</f>
        <v>4</v>
      </c>
      <c r="P59" s="76"/>
    </row>
    <row r="60" spans="1:16" x14ac:dyDescent="0.45">
      <c r="A60">
        <f t="shared" si="0"/>
        <v>59</v>
      </c>
      <c r="B60" s="40" t="s">
        <v>2152</v>
      </c>
      <c r="C60" s="80" t="s">
        <v>671</v>
      </c>
      <c r="D60" s="68">
        <f t="shared" si="1"/>
        <v>10</v>
      </c>
      <c r="E60" s="75">
        <f>COUNTIF(Toernooien!$A$11:$GH$399,B60)</f>
        <v>10</v>
      </c>
      <c r="F60" s="77">
        <f>COUNTIF(Toernooien!$A$11:$GH$399,C60)</f>
        <v>0</v>
      </c>
      <c r="G60" s="22"/>
      <c r="M60">
        <f t="shared" si="7"/>
        <v>59</v>
      </c>
      <c r="N60" t="s">
        <v>2220</v>
      </c>
      <c r="O60" s="106">
        <f>COUNTIF(Toernooien!$A$11:$GH$400,N60)</f>
        <v>4</v>
      </c>
      <c r="P60" s="76"/>
    </row>
    <row r="61" spans="1:16" x14ac:dyDescent="0.45">
      <c r="A61">
        <f t="shared" si="0"/>
        <v>60</v>
      </c>
      <c r="B61" s="40" t="s">
        <v>2135</v>
      </c>
      <c r="C61" s="80" t="s">
        <v>653</v>
      </c>
      <c r="D61" s="68">
        <f t="shared" si="1"/>
        <v>10</v>
      </c>
      <c r="E61" s="75">
        <f>COUNTIF(Toernooien!$A$11:$GH$399,B61)</f>
        <v>10</v>
      </c>
      <c r="F61" s="77">
        <f>COUNTIF(Toernooien!$A$11:$GH$399,C61)</f>
        <v>0</v>
      </c>
      <c r="G61" s="22"/>
      <c r="M61">
        <f t="shared" si="7"/>
        <v>60</v>
      </c>
      <c r="N61" s="6" t="s">
        <v>3304</v>
      </c>
      <c r="O61" s="106">
        <f>COUNTIF(Toernooien!$A$11:$GH$400,N61)</f>
        <v>4</v>
      </c>
      <c r="P61" s="76"/>
    </row>
    <row r="62" spans="1:16" x14ac:dyDescent="0.45">
      <c r="A62">
        <f t="shared" si="0"/>
        <v>61</v>
      </c>
      <c r="B62" s="40" t="s">
        <v>1613</v>
      </c>
      <c r="C62" s="80" t="s">
        <v>514</v>
      </c>
      <c r="D62" s="68">
        <f t="shared" si="1"/>
        <v>10</v>
      </c>
      <c r="E62" s="75">
        <f>COUNTIF(Toernooien!$A$11:$GH$399,B62)</f>
        <v>10</v>
      </c>
      <c r="F62" s="77">
        <f>COUNTIF(Toernooien!$A$11:$GH$399,C62)</f>
        <v>0</v>
      </c>
      <c r="G62" s="22"/>
      <c r="M62">
        <f t="shared" si="7"/>
        <v>61</v>
      </c>
      <c r="N62" t="s">
        <v>2804</v>
      </c>
      <c r="O62" s="106">
        <f>COUNTIF(Toernooien!$A$11:$GH$400,N62)</f>
        <v>3</v>
      </c>
      <c r="P62" s="76"/>
    </row>
    <row r="63" spans="1:16" x14ac:dyDescent="0.45">
      <c r="A63">
        <f t="shared" si="0"/>
        <v>62</v>
      </c>
      <c r="B63" s="40" t="s">
        <v>1125</v>
      </c>
      <c r="C63" s="80" t="s">
        <v>710</v>
      </c>
      <c r="D63" s="68">
        <f t="shared" si="1"/>
        <v>10</v>
      </c>
      <c r="E63" s="75">
        <f>COUNTIF(Toernooien!$A$11:$GH$399,B63)</f>
        <v>10</v>
      </c>
      <c r="F63" s="77">
        <f>COUNTIF(Toernooien!$A$11:$GH$399,C63)</f>
        <v>0</v>
      </c>
      <c r="G63" s="22"/>
      <c r="M63">
        <f t="shared" si="7"/>
        <v>62</v>
      </c>
      <c r="N63" t="s">
        <v>499</v>
      </c>
      <c r="O63" s="106">
        <f>COUNTIF(Toernooien!$A$11:$GH$400,N63)</f>
        <v>3</v>
      </c>
      <c r="P63" s="76"/>
    </row>
    <row r="64" spans="1:16" x14ac:dyDescent="0.45">
      <c r="A64">
        <f t="shared" si="0"/>
        <v>63</v>
      </c>
      <c r="B64" s="40" t="s">
        <v>2042</v>
      </c>
      <c r="C64" s="80" t="s">
        <v>654</v>
      </c>
      <c r="D64" s="68">
        <f t="shared" si="1"/>
        <v>10</v>
      </c>
      <c r="E64" s="75">
        <f>COUNTIF(Toernooien!$A$11:$GH$399,B64)</f>
        <v>10</v>
      </c>
      <c r="F64" s="77">
        <f>COUNTIF(Toernooien!$A$11:$GH$399,C64)</f>
        <v>0</v>
      </c>
      <c r="G64" s="22"/>
      <c r="M64">
        <f t="shared" si="7"/>
        <v>63</v>
      </c>
      <c r="N64" s="6" t="s">
        <v>1906</v>
      </c>
      <c r="O64" s="106">
        <f>COUNTIF(Toernooien!$A$11:$GH$400,N64)</f>
        <v>3</v>
      </c>
      <c r="P64" s="76"/>
    </row>
    <row r="65" spans="1:16" x14ac:dyDescent="0.45">
      <c r="A65">
        <f t="shared" si="0"/>
        <v>64</v>
      </c>
      <c r="B65" s="40" t="s">
        <v>1922</v>
      </c>
      <c r="C65" s="80" t="s">
        <v>2032</v>
      </c>
      <c r="D65" s="68">
        <f t="shared" si="1"/>
        <v>10</v>
      </c>
      <c r="E65" s="75">
        <f>COUNTIF(Toernooien!$A$11:$GH$399,B65)</f>
        <v>7</v>
      </c>
      <c r="F65" s="77">
        <f>COUNTIF(Toernooien!$A$11:$GH$399,C65)</f>
        <v>3</v>
      </c>
      <c r="G65" s="22"/>
      <c r="M65">
        <f t="shared" si="7"/>
        <v>64</v>
      </c>
      <c r="N65" s="6" t="s">
        <v>3001</v>
      </c>
      <c r="O65" s="106">
        <f>COUNTIF(Toernooien!$A$11:$GH$400,N65)</f>
        <v>3</v>
      </c>
      <c r="P65" s="76"/>
    </row>
    <row r="66" spans="1:16" x14ac:dyDescent="0.45">
      <c r="A66">
        <f t="shared" ref="A66:A129" si="9">(A65+1)</f>
        <v>65</v>
      </c>
      <c r="B66" s="40" t="s">
        <v>1246</v>
      </c>
      <c r="C66" s="80" t="s">
        <v>1365</v>
      </c>
      <c r="D66" s="68">
        <f t="shared" ref="D66:D129" si="10">E66+F66</f>
        <v>10</v>
      </c>
      <c r="E66" s="75">
        <f>COUNTIF(Toernooien!$A$11:$GH$399,B66)</f>
        <v>4</v>
      </c>
      <c r="F66" s="77">
        <f>COUNTIF(Toernooien!$A$11:$GH$399,C66)</f>
        <v>6</v>
      </c>
      <c r="G66" s="22"/>
      <c r="M66">
        <f t="shared" ref="M66:M97" si="11">M65+1</f>
        <v>65</v>
      </c>
      <c r="N66" s="6" t="s">
        <v>3306</v>
      </c>
      <c r="O66" s="106">
        <f>COUNTIF(Toernooien!$A$11:$GH$400,N66)</f>
        <v>3</v>
      </c>
      <c r="P66" s="76"/>
    </row>
    <row r="67" spans="1:16" x14ac:dyDescent="0.45">
      <c r="A67">
        <f t="shared" si="9"/>
        <v>66</v>
      </c>
      <c r="B67" s="40" t="s">
        <v>1201</v>
      </c>
      <c r="C67" s="80" t="s">
        <v>1135</v>
      </c>
      <c r="D67" s="68">
        <f t="shared" si="10"/>
        <v>9</v>
      </c>
      <c r="E67" s="75">
        <f>COUNTIF(Toernooien!$A$11:$GH$399,B67)</f>
        <v>9</v>
      </c>
      <c r="F67" s="77">
        <f>COUNTIF(Toernooien!$A$11:$GH$399,C67)</f>
        <v>0</v>
      </c>
      <c r="G67" s="22" t="s">
        <v>717</v>
      </c>
      <c r="M67">
        <f t="shared" si="11"/>
        <v>66</v>
      </c>
      <c r="N67" s="6" t="s">
        <v>3309</v>
      </c>
      <c r="O67" s="106">
        <f>COUNTIF(Toernooien!$A$11:$GH$400,N67)</f>
        <v>3</v>
      </c>
      <c r="P67" s="76"/>
    </row>
    <row r="68" spans="1:16" x14ac:dyDescent="0.45">
      <c r="A68">
        <f t="shared" si="9"/>
        <v>67</v>
      </c>
      <c r="B68" s="40" t="s">
        <v>1954</v>
      </c>
      <c r="C68" s="80" t="s">
        <v>1136</v>
      </c>
      <c r="D68" s="68">
        <f t="shared" si="10"/>
        <v>9</v>
      </c>
      <c r="E68" s="75">
        <f>COUNTIF(Toernooien!$A$11:$GH$399,B68)</f>
        <v>9</v>
      </c>
      <c r="F68" s="77">
        <f>COUNTIF(Toernooien!$A$11:$GH$399,C68)</f>
        <v>0</v>
      </c>
      <c r="G68" s="22"/>
      <c r="M68">
        <f t="shared" si="11"/>
        <v>67</v>
      </c>
      <c r="N68" t="s">
        <v>347</v>
      </c>
      <c r="O68" s="106">
        <f>COUNTIF(Toernooien!$A$11:$GH$400,N68)</f>
        <v>3</v>
      </c>
      <c r="P68" s="76"/>
    </row>
    <row r="69" spans="1:16" x14ac:dyDescent="0.45">
      <c r="A69">
        <f t="shared" si="9"/>
        <v>68</v>
      </c>
      <c r="B69" s="40" t="s">
        <v>1694</v>
      </c>
      <c r="C69" s="80" t="s">
        <v>1133</v>
      </c>
      <c r="D69" s="68">
        <f t="shared" si="10"/>
        <v>9</v>
      </c>
      <c r="E69" s="75">
        <f>COUNTIF(Toernooien!$A$11:$GH$399,B69)</f>
        <v>9</v>
      </c>
      <c r="F69" s="77">
        <f>COUNTIF(Toernooien!$A$11:$GH$399,C69)</f>
        <v>0</v>
      </c>
      <c r="G69" s="22"/>
      <c r="M69">
        <f t="shared" si="11"/>
        <v>68</v>
      </c>
      <c r="N69" t="s">
        <v>2193</v>
      </c>
      <c r="O69" s="106">
        <f>COUNTIF(Toernooien!$A$11:$GH$400,N69)</f>
        <v>3</v>
      </c>
      <c r="P69" s="76"/>
    </row>
    <row r="70" spans="1:16" x14ac:dyDescent="0.45">
      <c r="A70">
        <f t="shared" si="9"/>
        <v>69</v>
      </c>
      <c r="B70" s="40" t="s">
        <v>1493</v>
      </c>
      <c r="C70" s="80" t="s">
        <v>1134</v>
      </c>
      <c r="D70" s="68">
        <f t="shared" si="10"/>
        <v>9</v>
      </c>
      <c r="E70" s="75">
        <f>COUNTIF(Toernooien!$A$11:$GH$399,B70)</f>
        <v>9</v>
      </c>
      <c r="F70" s="77">
        <f>COUNTIF(Toernooien!$A$11:$GH$399,C70)</f>
        <v>0</v>
      </c>
      <c r="G70" s="22"/>
      <c r="M70">
        <f t="shared" si="11"/>
        <v>69</v>
      </c>
      <c r="N70" t="s">
        <v>2045</v>
      </c>
      <c r="O70" s="106">
        <f>COUNTIF(Toernooien!$A$11:$GH$400,N70)</f>
        <v>3</v>
      </c>
      <c r="P70" s="76"/>
    </row>
    <row r="71" spans="1:16" x14ac:dyDescent="0.45">
      <c r="A71">
        <f t="shared" si="9"/>
        <v>70</v>
      </c>
      <c r="B71" s="40" t="s">
        <v>1663</v>
      </c>
      <c r="C71" s="80" t="s">
        <v>1185</v>
      </c>
      <c r="D71" s="68">
        <f t="shared" si="10"/>
        <v>9</v>
      </c>
      <c r="E71" s="75">
        <f>COUNTIF(Toernooien!$A$11:$GH$399,B71)</f>
        <v>8</v>
      </c>
      <c r="F71" s="77">
        <f>COUNTIF(Toernooien!$A$11:$GH$399,C71)</f>
        <v>1</v>
      </c>
      <c r="G71" s="22" t="s">
        <v>1858</v>
      </c>
      <c r="M71">
        <f t="shared" si="11"/>
        <v>70</v>
      </c>
      <c r="N71" t="s">
        <v>2795</v>
      </c>
      <c r="O71" s="106">
        <f>COUNTIF(Toernooien!$A$11:$GH$400,N71)</f>
        <v>3</v>
      </c>
      <c r="P71" s="76"/>
    </row>
    <row r="72" spans="1:16" x14ac:dyDescent="0.45">
      <c r="A72">
        <f t="shared" si="9"/>
        <v>71</v>
      </c>
      <c r="B72" s="40" t="s">
        <v>1386</v>
      </c>
      <c r="C72" s="80" t="s">
        <v>834</v>
      </c>
      <c r="D72" s="68">
        <f t="shared" si="10"/>
        <v>9</v>
      </c>
      <c r="E72" s="75">
        <f>COUNTIF(Toernooien!$A$11:$GH$399,B72)</f>
        <v>4</v>
      </c>
      <c r="F72" s="77">
        <f>COUNTIF(Toernooien!$A$11:$GH$399,C72)</f>
        <v>5</v>
      </c>
      <c r="G72" s="22"/>
      <c r="M72">
        <f t="shared" si="11"/>
        <v>71</v>
      </c>
      <c r="N72" t="s">
        <v>277</v>
      </c>
      <c r="O72" s="106">
        <f>COUNTIF(Toernooien!$A$11:$GH$400,N72)</f>
        <v>2</v>
      </c>
      <c r="P72" s="76"/>
    </row>
    <row r="73" spans="1:16" x14ac:dyDescent="0.45">
      <c r="A73">
        <f t="shared" si="9"/>
        <v>72</v>
      </c>
      <c r="B73" s="40" t="s">
        <v>2162</v>
      </c>
      <c r="C73" s="80" t="s">
        <v>655</v>
      </c>
      <c r="D73" s="68">
        <f t="shared" si="10"/>
        <v>8</v>
      </c>
      <c r="E73" s="75">
        <f>COUNTIF(Toernooien!$A$11:$GH$399,B73)</f>
        <v>8</v>
      </c>
      <c r="F73" s="77">
        <f>COUNTIF(Toernooien!$A$11:$GH$399,C73)</f>
        <v>0</v>
      </c>
      <c r="G73" s="22"/>
      <c r="M73">
        <f t="shared" si="11"/>
        <v>72</v>
      </c>
      <c r="N73" t="s">
        <v>2799</v>
      </c>
      <c r="O73" s="106">
        <f>COUNTIF(Toernooien!$A$11:$GH$400,N73)</f>
        <v>2</v>
      </c>
      <c r="P73" s="76"/>
    </row>
    <row r="74" spans="1:16" x14ac:dyDescent="0.45">
      <c r="A74">
        <f t="shared" si="9"/>
        <v>73</v>
      </c>
      <c r="B74" s="40" t="s">
        <v>2131</v>
      </c>
      <c r="C74" s="80" t="s">
        <v>830</v>
      </c>
      <c r="D74" s="68">
        <f t="shared" si="10"/>
        <v>8</v>
      </c>
      <c r="E74" s="75">
        <f>COUNTIF(Toernooien!$A$11:$GH$399,B74)</f>
        <v>8</v>
      </c>
      <c r="F74" s="77">
        <f>COUNTIF(Toernooien!$A$11:$GH$399,C74)</f>
        <v>0</v>
      </c>
      <c r="G74" s="22"/>
      <c r="M74">
        <f t="shared" si="11"/>
        <v>73</v>
      </c>
      <c r="N74" s="6" t="s">
        <v>3307</v>
      </c>
      <c r="O74" s="106">
        <f>COUNTIF(Toernooien!$A$11:$GH$400,N74)</f>
        <v>2</v>
      </c>
      <c r="P74" s="76"/>
    </row>
    <row r="75" spans="1:16" x14ac:dyDescent="0.45">
      <c r="A75">
        <f t="shared" si="9"/>
        <v>74</v>
      </c>
      <c r="B75" s="40" t="s">
        <v>1327</v>
      </c>
      <c r="C75" s="80" t="s">
        <v>513</v>
      </c>
      <c r="D75" s="68">
        <f t="shared" si="10"/>
        <v>8</v>
      </c>
      <c r="E75" s="75">
        <f>COUNTIF(Toernooien!$A$11:$GH$399,B75)</f>
        <v>8</v>
      </c>
      <c r="F75" s="77">
        <f>COUNTIF(Toernooien!$A$11:$GH$399,C75)</f>
        <v>0</v>
      </c>
      <c r="M75">
        <f t="shared" si="11"/>
        <v>74</v>
      </c>
      <c r="N75" s="6" t="s">
        <v>3305</v>
      </c>
      <c r="O75" s="106">
        <f>COUNTIF(Toernooien!$A$11:$GH$400,N75)</f>
        <v>2</v>
      </c>
      <c r="P75" s="76"/>
    </row>
    <row r="76" spans="1:16" x14ac:dyDescent="0.45">
      <c r="A76">
        <f t="shared" si="9"/>
        <v>75</v>
      </c>
      <c r="B76" s="40" t="s">
        <v>2067</v>
      </c>
      <c r="C76" s="80" t="s">
        <v>809</v>
      </c>
      <c r="D76" s="68">
        <f t="shared" si="10"/>
        <v>8</v>
      </c>
      <c r="E76" s="75">
        <f>COUNTIF(Toernooien!$A$11:$GH$399,B76)</f>
        <v>8</v>
      </c>
      <c r="F76" s="77">
        <f>COUNTIF(Toernooien!$A$11:$GH$399,C76)</f>
        <v>0</v>
      </c>
      <c r="G76" s="22"/>
      <c r="M76">
        <f t="shared" si="11"/>
        <v>75</v>
      </c>
      <c r="N76" t="s">
        <v>349</v>
      </c>
      <c r="O76" s="106">
        <f>COUNTIF(Toernooien!$A$11:$GH$400,N76)</f>
        <v>2</v>
      </c>
      <c r="P76" s="76"/>
    </row>
    <row r="77" spans="1:16" x14ac:dyDescent="0.45">
      <c r="A77">
        <f t="shared" si="9"/>
        <v>76</v>
      </c>
      <c r="B77" s="40" t="s">
        <v>2086</v>
      </c>
      <c r="C77" s="80" t="s">
        <v>831</v>
      </c>
      <c r="D77" s="68">
        <f t="shared" si="10"/>
        <v>8</v>
      </c>
      <c r="E77" s="75">
        <f>COUNTIF(Toernooien!$A$11:$GH$399,B77)</f>
        <v>8</v>
      </c>
      <c r="F77" s="77">
        <f>COUNTIF(Toernooien!$A$11:$GH$399,C77)</f>
        <v>0</v>
      </c>
      <c r="G77" s="22"/>
      <c r="M77">
        <f t="shared" si="11"/>
        <v>76</v>
      </c>
      <c r="N77" t="s">
        <v>1991</v>
      </c>
      <c r="O77" s="106">
        <f>COUNTIF(Toernooien!$A$11:$GH$400,N77)</f>
        <v>2</v>
      </c>
      <c r="P77" s="76"/>
    </row>
    <row r="78" spans="1:16" x14ac:dyDescent="0.45">
      <c r="A78">
        <f t="shared" si="9"/>
        <v>77</v>
      </c>
      <c r="B78" s="40" t="s">
        <v>1473</v>
      </c>
      <c r="C78" s="80" t="s">
        <v>1085</v>
      </c>
      <c r="D78" s="68">
        <f t="shared" si="10"/>
        <v>8</v>
      </c>
      <c r="E78" s="75">
        <f>COUNTIF(Toernooien!$A$11:$GH$399,B78)</f>
        <v>4</v>
      </c>
      <c r="F78" s="77">
        <f>COUNTIF(Toernooien!$A$11:$GH$399,C78)</f>
        <v>4</v>
      </c>
      <c r="G78" s="22" t="s">
        <v>1858</v>
      </c>
      <c r="M78">
        <f t="shared" si="11"/>
        <v>77</v>
      </c>
      <c r="N78" t="s">
        <v>352</v>
      </c>
      <c r="O78" s="106">
        <f>COUNTIF(Toernooien!$A$11:$GH$400,N78)</f>
        <v>2</v>
      </c>
      <c r="P78" s="76"/>
    </row>
    <row r="79" spans="1:16" x14ac:dyDescent="0.45">
      <c r="A79">
        <f t="shared" si="9"/>
        <v>78</v>
      </c>
      <c r="B79" s="40" t="s">
        <v>173</v>
      </c>
      <c r="C79" s="97" t="s">
        <v>172</v>
      </c>
      <c r="D79" s="68">
        <f t="shared" si="10"/>
        <v>8</v>
      </c>
      <c r="E79" s="75">
        <f>COUNTIF(Toernooien!$A$11:$GH$399,B79)</f>
        <v>3</v>
      </c>
      <c r="F79" s="77">
        <f>COUNTIF(Toernooien!$A$11:$GH$399,C79)</f>
        <v>5</v>
      </c>
      <c r="G79" s="22"/>
      <c r="M79">
        <f t="shared" si="11"/>
        <v>78</v>
      </c>
      <c r="N79" t="s">
        <v>2192</v>
      </c>
      <c r="O79" s="106">
        <f>COUNTIF(Toernooien!$A$11:$GH$400,N79)</f>
        <v>2</v>
      </c>
      <c r="P79" s="76"/>
    </row>
    <row r="80" spans="1:16" x14ac:dyDescent="0.45">
      <c r="A80">
        <f t="shared" si="9"/>
        <v>79</v>
      </c>
      <c r="B80" s="40" t="s">
        <v>1488</v>
      </c>
      <c r="C80" s="80" t="s">
        <v>835</v>
      </c>
      <c r="D80" s="68">
        <f t="shared" si="10"/>
        <v>7</v>
      </c>
      <c r="E80" s="75">
        <f>COUNTIF(Toernooien!$A$11:$GH$399,B80)</f>
        <v>7</v>
      </c>
      <c r="F80" s="77">
        <f>COUNTIF(Toernooien!$A$11:$GH$399,C80)</f>
        <v>0</v>
      </c>
      <c r="G80" s="22"/>
      <c r="M80">
        <f t="shared" si="11"/>
        <v>79</v>
      </c>
      <c r="N80" s="6" t="s">
        <v>3315</v>
      </c>
      <c r="O80" s="106">
        <f>COUNTIF(Toernooien!$A$11:$GH$400,N80)</f>
        <v>2</v>
      </c>
      <c r="P80" s="76"/>
    </row>
    <row r="81" spans="1:16" x14ac:dyDescent="0.45">
      <c r="A81">
        <f t="shared" si="9"/>
        <v>80</v>
      </c>
      <c r="B81" s="40" t="s">
        <v>1778</v>
      </c>
      <c r="C81" s="80" t="s">
        <v>836</v>
      </c>
      <c r="D81" s="68">
        <f t="shared" si="10"/>
        <v>7</v>
      </c>
      <c r="E81" s="75">
        <f>COUNTIF(Toernooien!$A$11:$GH$399,B81)</f>
        <v>7</v>
      </c>
      <c r="F81" s="77">
        <f>COUNTIF(Toernooien!$A$11:$GH$399,C81)</f>
        <v>0</v>
      </c>
      <c r="G81" s="22"/>
      <c r="M81">
        <f t="shared" si="11"/>
        <v>80</v>
      </c>
      <c r="N81" t="s">
        <v>502</v>
      </c>
      <c r="O81" s="106">
        <f>COUNTIF(Toernooien!$A$11:$GH$400,N81)</f>
        <v>2</v>
      </c>
      <c r="P81" s="76"/>
    </row>
    <row r="82" spans="1:16" x14ac:dyDescent="0.45">
      <c r="A82">
        <f t="shared" si="9"/>
        <v>81</v>
      </c>
      <c r="B82" s="40" t="s">
        <v>2008</v>
      </c>
      <c r="C82" s="80" t="s">
        <v>1138</v>
      </c>
      <c r="D82" s="68">
        <f t="shared" si="10"/>
        <v>7</v>
      </c>
      <c r="E82" s="75">
        <f>COUNTIF(Toernooien!$A$11:$GH$399,B82)</f>
        <v>7</v>
      </c>
      <c r="F82" s="77">
        <f>COUNTIF(Toernooien!$A$11:$GH$399,C82)</f>
        <v>0</v>
      </c>
      <c r="G82" s="22" t="s">
        <v>717</v>
      </c>
      <c r="M82">
        <f t="shared" si="11"/>
        <v>81</v>
      </c>
      <c r="N82" t="s">
        <v>2384</v>
      </c>
      <c r="O82" s="106">
        <f>COUNTIF(Toernooien!$A$11:$GH$400,N82)</f>
        <v>2</v>
      </c>
      <c r="P82" s="76"/>
    </row>
    <row r="83" spans="1:16" x14ac:dyDescent="0.45">
      <c r="A83">
        <f t="shared" si="9"/>
        <v>82</v>
      </c>
      <c r="B83" s="40" t="s">
        <v>1819</v>
      </c>
      <c r="C83" s="80" t="s">
        <v>837</v>
      </c>
      <c r="D83" s="68">
        <f t="shared" si="10"/>
        <v>7</v>
      </c>
      <c r="E83" s="75">
        <f>COUNTIF(Toernooien!$A$11:$GH$399,B83)</f>
        <v>7</v>
      </c>
      <c r="F83" s="77">
        <f>COUNTIF(Toernooien!$A$11:$GH$399,C83)</f>
        <v>0</v>
      </c>
      <c r="G83" s="22"/>
      <c r="M83">
        <f t="shared" si="11"/>
        <v>82</v>
      </c>
      <c r="N83" t="s">
        <v>2185</v>
      </c>
      <c r="O83" s="106">
        <f>COUNTIF(Toernooien!$A$11:$GH$400,N83)</f>
        <v>2</v>
      </c>
      <c r="P83" s="76"/>
    </row>
    <row r="84" spans="1:16" x14ac:dyDescent="0.45">
      <c r="A84">
        <f t="shared" si="9"/>
        <v>83</v>
      </c>
      <c r="B84" s="40" t="s">
        <v>1937</v>
      </c>
      <c r="C84" s="80" t="s">
        <v>668</v>
      </c>
      <c r="D84" s="68">
        <f t="shared" si="10"/>
        <v>7</v>
      </c>
      <c r="E84" s="75">
        <f>COUNTIF(Toernooien!$A$11:$GH$399,B84)</f>
        <v>7</v>
      </c>
      <c r="F84" s="77">
        <f>COUNTIF(Toernooien!$A$11:$GH$399,C84)</f>
        <v>0</v>
      </c>
      <c r="G84" s="22"/>
      <c r="M84">
        <f t="shared" si="11"/>
        <v>83</v>
      </c>
      <c r="N84" t="s">
        <v>2191</v>
      </c>
      <c r="O84" s="106">
        <f>COUNTIF(Toernooien!$A$11:$GH$400,N84)</f>
        <v>2</v>
      </c>
      <c r="P84" s="76"/>
    </row>
    <row r="85" spans="1:16" x14ac:dyDescent="0.45">
      <c r="A85">
        <f t="shared" si="9"/>
        <v>84</v>
      </c>
      <c r="B85" s="40" t="s">
        <v>1771</v>
      </c>
      <c r="C85" s="80" t="s">
        <v>1377</v>
      </c>
      <c r="D85" s="68">
        <f t="shared" si="10"/>
        <v>7</v>
      </c>
      <c r="E85" s="75">
        <f>COUNTIF(Toernooien!$A$11:$GH$399,B85)</f>
        <v>7</v>
      </c>
      <c r="F85" s="77">
        <f>COUNTIF(Toernooien!$A$11:$GH$399,C85)</f>
        <v>0</v>
      </c>
      <c r="G85" s="22"/>
      <c r="M85">
        <f t="shared" si="11"/>
        <v>84</v>
      </c>
      <c r="N85" t="s">
        <v>771</v>
      </c>
      <c r="O85" s="106">
        <f>COUNTIF(Toernooien!$A$11:$GH$400,N85)</f>
        <v>2</v>
      </c>
      <c r="P85" s="76"/>
    </row>
    <row r="86" spans="1:16" x14ac:dyDescent="0.45">
      <c r="A86">
        <f t="shared" si="9"/>
        <v>85</v>
      </c>
      <c r="B86" s="40" t="s">
        <v>1924</v>
      </c>
      <c r="C86" s="80" t="s">
        <v>838</v>
      </c>
      <c r="D86" s="68">
        <f t="shared" si="10"/>
        <v>7</v>
      </c>
      <c r="E86" s="75">
        <f>COUNTIF(Toernooien!$A$11:$GH$399,B86)</f>
        <v>7</v>
      </c>
      <c r="F86" s="77">
        <f>COUNTIF(Toernooien!$A$11:$GH$399,C86)</f>
        <v>0</v>
      </c>
      <c r="G86" s="22"/>
      <c r="M86">
        <f t="shared" si="11"/>
        <v>85</v>
      </c>
      <c r="N86" t="s">
        <v>2350</v>
      </c>
      <c r="O86" s="106">
        <f>COUNTIF(Toernooien!$A$11:$GH$400,N86)</f>
        <v>2</v>
      </c>
      <c r="P86" s="76"/>
    </row>
    <row r="87" spans="1:16" x14ac:dyDescent="0.45">
      <c r="A87">
        <f t="shared" si="9"/>
        <v>86</v>
      </c>
      <c r="B87" s="40" t="s">
        <v>1842</v>
      </c>
      <c r="C87" s="80" t="s">
        <v>839</v>
      </c>
      <c r="D87" s="68">
        <f t="shared" si="10"/>
        <v>7</v>
      </c>
      <c r="E87" s="75">
        <f>COUNTIF(Toernooien!$A$11:$GH$399,B87)</f>
        <v>7</v>
      </c>
      <c r="F87" s="77">
        <f>COUNTIF(Toernooien!$A$11:$GH$399,C87)</f>
        <v>0</v>
      </c>
      <c r="G87" s="22"/>
      <c r="M87">
        <f t="shared" si="11"/>
        <v>86</v>
      </c>
      <c r="N87" t="s">
        <v>503</v>
      </c>
      <c r="O87" s="106">
        <f>COUNTIF(Toernooien!$A$11:$GH$400,N87)</f>
        <v>2</v>
      </c>
      <c r="P87" s="76"/>
    </row>
    <row r="88" spans="1:16" x14ac:dyDescent="0.45">
      <c r="A88">
        <f t="shared" si="9"/>
        <v>87</v>
      </c>
      <c r="B88" s="40" t="s">
        <v>2161</v>
      </c>
      <c r="C88" s="80" t="s">
        <v>840</v>
      </c>
      <c r="D88" s="68">
        <f t="shared" si="10"/>
        <v>7</v>
      </c>
      <c r="E88" s="75">
        <f>COUNTIF(Toernooien!$A$11:$GH$399,B88)</f>
        <v>7</v>
      </c>
      <c r="F88" s="77">
        <f>COUNTIF(Toernooien!$A$11:$GH$399,C88)</f>
        <v>0</v>
      </c>
      <c r="G88" s="22"/>
      <c r="M88">
        <f t="shared" si="11"/>
        <v>87</v>
      </c>
      <c r="N88" t="s">
        <v>1792</v>
      </c>
      <c r="O88" s="106">
        <f>COUNTIF(Toernooien!$A$11:$GH$400,N88)</f>
        <v>2</v>
      </c>
      <c r="P88" s="76"/>
    </row>
    <row r="89" spans="1:16" x14ac:dyDescent="0.45">
      <c r="A89">
        <f t="shared" si="9"/>
        <v>88</v>
      </c>
      <c r="B89" s="40" t="s">
        <v>1615</v>
      </c>
      <c r="C89" s="80" t="s">
        <v>707</v>
      </c>
      <c r="D89" s="68">
        <f t="shared" si="10"/>
        <v>7</v>
      </c>
      <c r="E89" s="75">
        <f>COUNTIF(Toernooien!$A$11:$GH$399,B89)</f>
        <v>7</v>
      </c>
      <c r="F89" s="77">
        <f>COUNTIF(Toernooien!$A$11:$GH$399,C89)</f>
        <v>0</v>
      </c>
      <c r="G89" s="22"/>
      <c r="M89">
        <f t="shared" si="11"/>
        <v>88</v>
      </c>
      <c r="N89" s="6" t="s">
        <v>3289</v>
      </c>
      <c r="O89" s="106">
        <f>COUNTIF(Toernooien!$A$11:$GH$400,N89)</f>
        <v>2</v>
      </c>
      <c r="P89" s="76"/>
    </row>
    <row r="90" spans="1:16" x14ac:dyDescent="0.45">
      <c r="A90">
        <f t="shared" si="9"/>
        <v>89</v>
      </c>
      <c r="B90" s="40" t="s">
        <v>2259</v>
      </c>
      <c r="C90" s="80" t="s">
        <v>592</v>
      </c>
      <c r="D90" s="68">
        <f t="shared" si="10"/>
        <v>7</v>
      </c>
      <c r="E90" s="75">
        <f>COUNTIF(Toernooien!$A$11:$GH$399,B90)</f>
        <v>7</v>
      </c>
      <c r="F90" s="77">
        <f>COUNTIF(Toernooien!$A$11:$GH$399,C90)</f>
        <v>0</v>
      </c>
      <c r="G90" s="22"/>
      <c r="M90">
        <f t="shared" si="11"/>
        <v>89</v>
      </c>
      <c r="N90" t="s">
        <v>493</v>
      </c>
      <c r="O90" s="106">
        <f>COUNTIF(Toernooien!$A$11:$GH$400,N90)</f>
        <v>2</v>
      </c>
      <c r="P90" s="76"/>
    </row>
    <row r="91" spans="1:16" x14ac:dyDescent="0.45">
      <c r="A91">
        <f t="shared" si="9"/>
        <v>90</v>
      </c>
      <c r="B91" s="40" t="s">
        <v>2077</v>
      </c>
      <c r="C91" s="80" t="s">
        <v>461</v>
      </c>
      <c r="D91" s="68">
        <f t="shared" si="10"/>
        <v>7</v>
      </c>
      <c r="E91" s="75">
        <f>COUNTIF(Toernooien!$A$11:$GH$399,B91)</f>
        <v>7</v>
      </c>
      <c r="F91" s="77">
        <f>COUNTIF(Toernooien!$A$11:$GH$399,C91)</f>
        <v>0</v>
      </c>
      <c r="G91" s="22"/>
      <c r="M91">
        <f t="shared" si="11"/>
        <v>90</v>
      </c>
      <c r="N91" s="6" t="s">
        <v>3471</v>
      </c>
      <c r="O91" s="106">
        <f>COUNTIF(Toernooien!$A$11:$GH$400,N91)</f>
        <v>2</v>
      </c>
      <c r="P91" s="76"/>
    </row>
    <row r="92" spans="1:16" x14ac:dyDescent="0.45">
      <c r="A92">
        <f t="shared" si="9"/>
        <v>91</v>
      </c>
      <c r="B92" s="40" t="s">
        <v>1700</v>
      </c>
      <c r="C92" s="80" t="s">
        <v>1484</v>
      </c>
      <c r="D92" s="68">
        <f t="shared" si="10"/>
        <v>7</v>
      </c>
      <c r="E92" s="75">
        <f>COUNTIF(Toernooien!$A$11:$GH$399,B92)</f>
        <v>6</v>
      </c>
      <c r="F92" s="77">
        <f>COUNTIF(Toernooien!$A$11:$GH$399,C92)</f>
        <v>1</v>
      </c>
      <c r="G92" s="22"/>
      <c r="M92">
        <f t="shared" si="11"/>
        <v>91</v>
      </c>
      <c r="N92" t="s">
        <v>2377</v>
      </c>
      <c r="O92" s="106">
        <f>COUNTIF(Toernooien!$A$11:$GH$400,N92)</f>
        <v>2</v>
      </c>
      <c r="P92" s="76"/>
    </row>
    <row r="93" spans="1:16" x14ac:dyDescent="0.45">
      <c r="A93">
        <f t="shared" si="9"/>
        <v>92</v>
      </c>
      <c r="B93" s="40" t="s">
        <v>934</v>
      </c>
      <c r="C93" s="80" t="s">
        <v>852</v>
      </c>
      <c r="D93" s="68">
        <f t="shared" si="10"/>
        <v>7</v>
      </c>
      <c r="E93" s="75">
        <f>COUNTIF(Toernooien!$A$11:$GH$399,B93)</f>
        <v>4</v>
      </c>
      <c r="F93" s="77">
        <f>COUNTIF(Toernooien!$A$11:$GH$399,C93)</f>
        <v>3</v>
      </c>
      <c r="G93" s="22"/>
      <c r="M93">
        <f t="shared" si="11"/>
        <v>92</v>
      </c>
      <c r="N93" t="s">
        <v>498</v>
      </c>
      <c r="O93" s="106">
        <f>COUNTIF(Toernooien!$A$11:$GH$400,N93)</f>
        <v>2</v>
      </c>
      <c r="P93" s="76"/>
    </row>
    <row r="94" spans="1:16" x14ac:dyDescent="0.45">
      <c r="A94">
        <f t="shared" si="9"/>
        <v>93</v>
      </c>
      <c r="B94" t="s">
        <v>2754</v>
      </c>
      <c r="C94" s="80" t="s">
        <v>2713</v>
      </c>
      <c r="D94" s="68">
        <f t="shared" si="10"/>
        <v>7</v>
      </c>
      <c r="E94" s="75">
        <f>COUNTIF(Toernooien!$A$11:$GH$399,B94)</f>
        <v>4</v>
      </c>
      <c r="F94" s="77">
        <f>COUNTIF(Toernooien!$A$11:$GH$399,C94)</f>
        <v>3</v>
      </c>
      <c r="G94" s="22"/>
      <c r="M94">
        <f t="shared" si="11"/>
        <v>93</v>
      </c>
      <c r="N94" s="6" t="s">
        <v>3378</v>
      </c>
      <c r="O94" s="106">
        <f>COUNTIF(Toernooien!$A$11:$GH$400,N94)</f>
        <v>2</v>
      </c>
      <c r="P94" s="76"/>
    </row>
    <row r="95" spans="1:16" x14ac:dyDescent="0.45">
      <c r="A95">
        <f t="shared" si="9"/>
        <v>94</v>
      </c>
      <c r="B95" s="40" t="s">
        <v>1971</v>
      </c>
      <c r="C95" s="80" t="s">
        <v>2035</v>
      </c>
      <c r="D95" s="68">
        <f t="shared" si="10"/>
        <v>7</v>
      </c>
      <c r="E95" s="75">
        <f>COUNTIF(Toernooien!$A$11:$GH$399,B95)</f>
        <v>4</v>
      </c>
      <c r="F95" s="77">
        <f>COUNTIF(Toernooien!$A$11:$GH$399,C95)</f>
        <v>3</v>
      </c>
      <c r="G95" s="22"/>
      <c r="M95">
        <f t="shared" si="11"/>
        <v>94</v>
      </c>
      <c r="N95" s="6" t="s">
        <v>3386</v>
      </c>
      <c r="O95" s="106">
        <f>COUNTIF(Toernooien!$A$11:$GH$400,N95)</f>
        <v>2</v>
      </c>
      <c r="P95" s="76"/>
    </row>
    <row r="96" spans="1:16" x14ac:dyDescent="0.45">
      <c r="A96">
        <f t="shared" si="9"/>
        <v>95</v>
      </c>
      <c r="B96" s="40" t="s">
        <v>2150</v>
      </c>
      <c r="C96" s="80" t="s">
        <v>2256</v>
      </c>
      <c r="D96" s="68">
        <f t="shared" si="10"/>
        <v>7</v>
      </c>
      <c r="E96" s="75">
        <f>COUNTIF(Toernooien!$A$11:$GH$399,B96)</f>
        <v>3</v>
      </c>
      <c r="F96" s="77">
        <f>COUNTIF(Toernooien!$A$11:$GH$399,C96)</f>
        <v>4</v>
      </c>
      <c r="G96" s="22" t="s">
        <v>717</v>
      </c>
      <c r="M96">
        <f t="shared" si="11"/>
        <v>95</v>
      </c>
      <c r="N96" t="s">
        <v>339</v>
      </c>
      <c r="O96" s="106">
        <f>COUNTIF(Toernooien!$A$11:$GH$400,N96)</f>
        <v>2</v>
      </c>
      <c r="P96" s="76"/>
    </row>
    <row r="97" spans="1:16" x14ac:dyDescent="0.45">
      <c r="A97">
        <f t="shared" si="9"/>
        <v>96</v>
      </c>
      <c r="B97" s="40" t="s">
        <v>1079</v>
      </c>
      <c r="C97" s="80" t="s">
        <v>1462</v>
      </c>
      <c r="D97" s="68">
        <f t="shared" si="10"/>
        <v>7</v>
      </c>
      <c r="E97" s="75">
        <f>COUNTIF(Toernooien!$A$11:$GH$399,B97)</f>
        <v>3</v>
      </c>
      <c r="F97" s="77">
        <f>COUNTIF(Toernooien!$A$11:$GH$399,C97)</f>
        <v>4</v>
      </c>
      <c r="M97">
        <f t="shared" si="11"/>
        <v>96</v>
      </c>
      <c r="N97" s="6" t="s">
        <v>3295</v>
      </c>
      <c r="O97" s="106">
        <f>COUNTIF(Toernooien!$A$11:$GH$400,N97)</f>
        <v>2</v>
      </c>
      <c r="P97" s="76"/>
    </row>
    <row r="98" spans="1:16" x14ac:dyDescent="0.45">
      <c r="A98">
        <f t="shared" si="9"/>
        <v>97</v>
      </c>
      <c r="B98" s="40" t="s">
        <v>885</v>
      </c>
      <c r="C98" s="80" t="s">
        <v>763</v>
      </c>
      <c r="D98" s="68">
        <f t="shared" si="10"/>
        <v>7</v>
      </c>
      <c r="E98" s="75">
        <f>COUNTIF(Toernooien!$A$11:$GH$399,B98)</f>
        <v>3</v>
      </c>
      <c r="F98" s="77">
        <f>COUNTIF(Toernooien!$A$11:$GH$399,C98)</f>
        <v>4</v>
      </c>
      <c r="G98" s="22"/>
      <c r="M98">
        <f t="shared" ref="M98:M134" si="12">M97+1</f>
        <v>97</v>
      </c>
      <c r="N98" s="6" t="s">
        <v>3380</v>
      </c>
      <c r="O98" s="106">
        <f>COUNTIF(Toernooien!$A$11:$GH$400,N98)</f>
        <v>2</v>
      </c>
      <c r="P98" s="76"/>
    </row>
    <row r="99" spans="1:16" x14ac:dyDescent="0.45">
      <c r="A99">
        <f t="shared" si="9"/>
        <v>98</v>
      </c>
      <c r="B99" s="40" t="s">
        <v>1146</v>
      </c>
      <c r="C99" s="80" t="s">
        <v>988</v>
      </c>
      <c r="D99" s="68">
        <f t="shared" si="10"/>
        <v>7</v>
      </c>
      <c r="E99" s="75">
        <f>COUNTIF(Toernooien!$A$11:$GH$399,B99)</f>
        <v>2</v>
      </c>
      <c r="F99" s="77">
        <f>COUNTIF(Toernooien!$A$11:$GH$399,C99)</f>
        <v>5</v>
      </c>
      <c r="G99" s="22" t="s">
        <v>717</v>
      </c>
      <c r="M99">
        <f t="shared" si="12"/>
        <v>98</v>
      </c>
      <c r="N99" t="s">
        <v>567</v>
      </c>
      <c r="O99" s="106">
        <f>COUNTIF(Toernooien!$A$11:$GH$400,N99)</f>
        <v>2</v>
      </c>
      <c r="P99" s="76"/>
    </row>
    <row r="100" spans="1:16" x14ac:dyDescent="0.45">
      <c r="A100">
        <f t="shared" si="9"/>
        <v>99</v>
      </c>
      <c r="B100" t="s">
        <v>2776</v>
      </c>
      <c r="C100" s="80" t="s">
        <v>2739</v>
      </c>
      <c r="D100" s="68">
        <f t="shared" si="10"/>
        <v>7</v>
      </c>
      <c r="E100" s="75">
        <f>COUNTIF(Toernooien!$A$11:$GH$399,B100)</f>
        <v>0</v>
      </c>
      <c r="F100" s="77">
        <f>COUNTIF(Toernooien!$A$11:$GH$399,C100)</f>
        <v>7</v>
      </c>
      <c r="G100" s="22"/>
      <c r="M100">
        <f t="shared" si="12"/>
        <v>99</v>
      </c>
      <c r="N100" t="s">
        <v>564</v>
      </c>
      <c r="O100" s="106">
        <f>COUNTIF(Toernooien!$A$11:$GH$400,N100)</f>
        <v>1</v>
      </c>
      <c r="P100" s="76"/>
    </row>
    <row r="101" spans="1:16" x14ac:dyDescent="0.45">
      <c r="A101">
        <f t="shared" si="9"/>
        <v>100</v>
      </c>
      <c r="B101" s="40" t="s">
        <v>1683</v>
      </c>
      <c r="C101" s="80" t="s">
        <v>814</v>
      </c>
      <c r="D101" s="68">
        <f t="shared" si="10"/>
        <v>6</v>
      </c>
      <c r="E101" s="75">
        <f>COUNTIF(Toernooien!$A$11:$GH$399,B101)</f>
        <v>6</v>
      </c>
      <c r="F101" s="77">
        <f>COUNTIF(Toernooien!$A$11:$GH$399,C101)</f>
        <v>0</v>
      </c>
      <c r="G101" s="22"/>
      <c r="M101">
        <f t="shared" si="12"/>
        <v>100</v>
      </c>
      <c r="N101" s="6" t="s">
        <v>3530</v>
      </c>
      <c r="O101" s="106">
        <f>COUNTIF(Toernooien!$A$11:$GH$400,N101)</f>
        <v>1</v>
      </c>
      <c r="P101" s="76"/>
    </row>
    <row r="102" spans="1:16" x14ac:dyDescent="0.45">
      <c r="A102">
        <f t="shared" si="9"/>
        <v>101</v>
      </c>
      <c r="B102" s="40" t="s">
        <v>1920</v>
      </c>
      <c r="C102" s="80" t="s">
        <v>780</v>
      </c>
      <c r="D102" s="68">
        <f t="shared" si="10"/>
        <v>6</v>
      </c>
      <c r="E102" s="75">
        <f>COUNTIF(Toernooien!$A$11:$GH$399,B102)</f>
        <v>6</v>
      </c>
      <c r="F102" s="77">
        <f>COUNTIF(Toernooien!$A$11:$GH$399,C102)</f>
        <v>0</v>
      </c>
      <c r="G102" s="22"/>
      <c r="M102">
        <f t="shared" si="12"/>
        <v>101</v>
      </c>
      <c r="N102" t="s">
        <v>500</v>
      </c>
      <c r="O102" s="106">
        <f>COUNTIF(Toernooien!$A$11:$GH$400,N102)</f>
        <v>1</v>
      </c>
      <c r="P102" s="76"/>
    </row>
    <row r="103" spans="1:16" x14ac:dyDescent="0.45">
      <c r="A103">
        <f t="shared" si="9"/>
        <v>102</v>
      </c>
      <c r="B103" s="40" t="s">
        <v>1872</v>
      </c>
      <c r="C103" s="80" t="s">
        <v>780</v>
      </c>
      <c r="D103" s="68">
        <f t="shared" si="10"/>
        <v>6</v>
      </c>
      <c r="E103" s="75">
        <f>COUNTIF(Toernooien!$A$11:$GH$399,B103)</f>
        <v>6</v>
      </c>
      <c r="F103" s="77">
        <f>COUNTIF(Toernooien!$A$11:$GH$399,C103)</f>
        <v>0</v>
      </c>
      <c r="G103" s="22"/>
      <c r="M103">
        <f t="shared" si="12"/>
        <v>102</v>
      </c>
      <c r="N103" t="s">
        <v>350</v>
      </c>
      <c r="O103" s="106">
        <f>COUNTIF(Toernooien!$A$11:$GH$400,N103)</f>
        <v>1</v>
      </c>
      <c r="P103" s="76"/>
    </row>
    <row r="104" spans="1:16" x14ac:dyDescent="0.45">
      <c r="A104">
        <f t="shared" si="9"/>
        <v>103</v>
      </c>
      <c r="B104" s="40" t="s">
        <v>2314</v>
      </c>
      <c r="C104" s="97" t="s">
        <v>2315</v>
      </c>
      <c r="D104" s="68">
        <f t="shared" si="10"/>
        <v>6</v>
      </c>
      <c r="E104" s="75">
        <f>COUNTIF(Toernooien!$A$11:$GH$399,B104)</f>
        <v>6</v>
      </c>
      <c r="F104" s="77">
        <f>COUNTIF(Toernooien!$A$11:$GH$399,C104)</f>
        <v>0</v>
      </c>
      <c r="G104" s="22"/>
      <c r="M104">
        <f t="shared" si="12"/>
        <v>103</v>
      </c>
      <c r="N104" s="6" t="s">
        <v>3405</v>
      </c>
      <c r="O104" s="106">
        <f>COUNTIF(Toernooien!$A$11:$GH$400,N104)</f>
        <v>1</v>
      </c>
      <c r="P104" s="76"/>
    </row>
    <row r="105" spans="1:16" x14ac:dyDescent="0.45">
      <c r="A105">
        <f t="shared" si="9"/>
        <v>104</v>
      </c>
      <c r="B105" s="40" t="s">
        <v>1930</v>
      </c>
      <c r="C105" s="80" t="s">
        <v>841</v>
      </c>
      <c r="D105" s="68">
        <f t="shared" si="10"/>
        <v>6</v>
      </c>
      <c r="E105" s="75">
        <f>COUNTIF(Toernooien!$A$11:$GH$399,B105)</f>
        <v>6</v>
      </c>
      <c r="F105" s="77">
        <f>COUNTIF(Toernooien!$A$11:$GH$399,C105)</f>
        <v>0</v>
      </c>
      <c r="G105" s="22"/>
      <c r="M105">
        <f t="shared" si="12"/>
        <v>104</v>
      </c>
      <c r="N105" s="6" t="s">
        <v>3438</v>
      </c>
      <c r="O105" s="106">
        <f>COUNTIF(Toernooien!$A$11:$GH$400,N105)</f>
        <v>1</v>
      </c>
      <c r="P105" s="76"/>
    </row>
    <row r="106" spans="1:16" x14ac:dyDescent="0.45">
      <c r="A106">
        <f t="shared" si="9"/>
        <v>105</v>
      </c>
      <c r="B106" s="6" t="s">
        <v>2987</v>
      </c>
      <c r="C106" s="80" t="s">
        <v>2594</v>
      </c>
      <c r="D106" s="68">
        <f t="shared" si="10"/>
        <v>6</v>
      </c>
      <c r="E106" s="75">
        <f>COUNTIF(Toernooien!$A$11:$GH$399,B106)</f>
        <v>6</v>
      </c>
      <c r="F106" s="77">
        <f>COUNTIF(Toernooien!$A$11:$GH$399,C106)</f>
        <v>0</v>
      </c>
      <c r="G106" s="22"/>
      <c r="M106">
        <f t="shared" si="12"/>
        <v>105</v>
      </c>
      <c r="N106" t="s">
        <v>562</v>
      </c>
      <c r="O106" s="106">
        <f>COUNTIF(Toernooien!$A$11:$GH$400,N106)</f>
        <v>1</v>
      </c>
      <c r="P106" s="76"/>
    </row>
    <row r="107" spans="1:16" x14ac:dyDescent="0.45">
      <c r="A107">
        <f t="shared" si="9"/>
        <v>106</v>
      </c>
      <c r="B107" s="40" t="s">
        <v>1773</v>
      </c>
      <c r="C107" s="80" t="s">
        <v>842</v>
      </c>
      <c r="D107" s="68">
        <f t="shared" si="10"/>
        <v>6</v>
      </c>
      <c r="E107" s="75">
        <f>COUNTIF(Toernooien!$A$11:$GH$399,B107)</f>
        <v>6</v>
      </c>
      <c r="F107" s="77">
        <f>COUNTIF(Toernooien!$A$11:$GH$399,C107)</f>
        <v>0</v>
      </c>
      <c r="M107">
        <f t="shared" si="12"/>
        <v>106</v>
      </c>
      <c r="N107" t="s">
        <v>2188</v>
      </c>
      <c r="O107" s="106">
        <f>COUNTIF(Toernooien!$A$11:$GH$400,N107)</f>
        <v>1</v>
      </c>
      <c r="P107" s="76"/>
    </row>
    <row r="108" spans="1:16" x14ac:dyDescent="0.45">
      <c r="A108">
        <f t="shared" si="9"/>
        <v>107</v>
      </c>
      <c r="B108" s="40" t="s">
        <v>1902</v>
      </c>
      <c r="C108" s="80" t="s">
        <v>950</v>
      </c>
      <c r="D108" s="68">
        <f t="shared" si="10"/>
        <v>6</v>
      </c>
      <c r="E108" s="75">
        <f>COUNTIF(Toernooien!$A$11:$GH$399,B108)</f>
        <v>6</v>
      </c>
      <c r="F108" s="77">
        <f>COUNTIF(Toernooien!$A$11:$GH$399,C108)</f>
        <v>0</v>
      </c>
      <c r="G108" s="22" t="s">
        <v>1858</v>
      </c>
      <c r="M108">
        <f t="shared" si="12"/>
        <v>107</v>
      </c>
      <c r="N108" s="6" t="s">
        <v>3312</v>
      </c>
      <c r="O108" s="106">
        <f>COUNTIF(Toernooien!$A$11:$GH$400,N108)</f>
        <v>1</v>
      </c>
      <c r="P108" s="76"/>
    </row>
    <row r="109" spans="1:16" x14ac:dyDescent="0.45">
      <c r="A109">
        <f t="shared" si="9"/>
        <v>108</v>
      </c>
      <c r="B109" s="40" t="s">
        <v>1685</v>
      </c>
      <c r="C109" s="80" t="s">
        <v>843</v>
      </c>
      <c r="D109" s="68">
        <f t="shared" si="10"/>
        <v>6</v>
      </c>
      <c r="E109" s="75">
        <f>COUNTIF(Toernooien!$A$11:$GH$399,B109)</f>
        <v>6</v>
      </c>
      <c r="F109" s="77">
        <f>COUNTIF(Toernooien!$A$11:$GH$399,C109)</f>
        <v>0</v>
      </c>
      <c r="G109" s="22"/>
      <c r="M109">
        <f t="shared" si="12"/>
        <v>108</v>
      </c>
      <c r="N109" t="s">
        <v>355</v>
      </c>
      <c r="O109" s="106">
        <f>COUNTIF(Toernooien!$A$11:$GH$400,N109)</f>
        <v>1</v>
      </c>
      <c r="P109" s="76"/>
    </row>
    <row r="110" spans="1:16" x14ac:dyDescent="0.45">
      <c r="A110">
        <f t="shared" si="9"/>
        <v>109</v>
      </c>
      <c r="B110" s="40" t="s">
        <v>1309</v>
      </c>
      <c r="C110" s="80" t="s">
        <v>758</v>
      </c>
      <c r="D110" s="68">
        <f t="shared" si="10"/>
        <v>6</v>
      </c>
      <c r="E110" s="75">
        <f>COUNTIF(Toernooien!$A$11:$GH$399,B110)</f>
        <v>6</v>
      </c>
      <c r="F110" s="77">
        <f>COUNTIF(Toernooien!$A$11:$GH$399,C110)</f>
        <v>0</v>
      </c>
      <c r="G110" s="22"/>
      <c r="M110">
        <f t="shared" si="12"/>
        <v>109</v>
      </c>
      <c r="N110" t="s">
        <v>2190</v>
      </c>
      <c r="O110" s="106">
        <f>COUNTIF(Toernooien!$A$11:$GH$400,N110)</f>
        <v>1</v>
      </c>
      <c r="P110" s="76"/>
    </row>
    <row r="111" spans="1:16" x14ac:dyDescent="0.45">
      <c r="A111">
        <f t="shared" si="9"/>
        <v>110</v>
      </c>
      <c r="B111" s="40" t="s">
        <v>1572</v>
      </c>
      <c r="C111" s="80" t="s">
        <v>508</v>
      </c>
      <c r="D111" s="68">
        <f t="shared" si="10"/>
        <v>6</v>
      </c>
      <c r="E111" s="75">
        <f>COUNTIF(Toernooien!$A$11:$GH$399,B111)</f>
        <v>6</v>
      </c>
      <c r="F111" s="77">
        <f>COUNTIF(Toernooien!$A$11:$GH$399,C111)</f>
        <v>0</v>
      </c>
      <c r="M111">
        <f t="shared" si="12"/>
        <v>110</v>
      </c>
      <c r="N111" s="6" t="s">
        <v>3397</v>
      </c>
      <c r="O111" s="106">
        <f>COUNTIF(Toernooien!$A$11:$GH$400,N111)</f>
        <v>1</v>
      </c>
      <c r="P111" s="76"/>
    </row>
    <row r="112" spans="1:16" x14ac:dyDescent="0.45">
      <c r="A112">
        <f t="shared" si="9"/>
        <v>111</v>
      </c>
      <c r="B112" s="40" t="s">
        <v>1616</v>
      </c>
      <c r="C112" s="80" t="s">
        <v>674</v>
      </c>
      <c r="D112" s="68">
        <f t="shared" si="10"/>
        <v>6</v>
      </c>
      <c r="E112" s="75">
        <f>COUNTIF(Toernooien!$A$11:$GH$399,B112)</f>
        <v>6</v>
      </c>
      <c r="F112" s="77">
        <f>COUNTIF(Toernooien!$A$11:$GH$399,C112)</f>
        <v>0</v>
      </c>
      <c r="G112" s="22"/>
      <c r="M112">
        <f t="shared" si="12"/>
        <v>111</v>
      </c>
      <c r="N112" s="6" t="s">
        <v>3489</v>
      </c>
      <c r="O112" s="106">
        <f>COUNTIF(Toernooien!$A$11:$GH$400,N112)</f>
        <v>1</v>
      </c>
      <c r="P112" s="76"/>
    </row>
    <row r="113" spans="1:16" x14ac:dyDescent="0.45">
      <c r="A113">
        <f t="shared" si="9"/>
        <v>112</v>
      </c>
      <c r="B113" t="s">
        <v>2793</v>
      </c>
      <c r="C113" s="80" t="s">
        <v>2819</v>
      </c>
      <c r="D113" s="68">
        <f t="shared" si="10"/>
        <v>6</v>
      </c>
      <c r="E113" s="75">
        <f>COUNTIF(Toernooien!$A$11:$GH$399,B113)</f>
        <v>6</v>
      </c>
      <c r="F113" s="77">
        <f>COUNTIF(Toernooien!$A$11:$GH$399,C113)</f>
        <v>0</v>
      </c>
      <c r="G113" s="22"/>
      <c r="M113">
        <f t="shared" si="12"/>
        <v>112</v>
      </c>
      <c r="N113" s="6" t="s">
        <v>3512</v>
      </c>
      <c r="O113" s="106">
        <f>COUNTIF(Toernooien!$A$11:$GH$400,N113)</f>
        <v>1</v>
      </c>
      <c r="P113" s="76"/>
    </row>
    <row r="114" spans="1:16" x14ac:dyDescent="0.45">
      <c r="A114">
        <f t="shared" si="9"/>
        <v>113</v>
      </c>
      <c r="B114" s="40" t="s">
        <v>2451</v>
      </c>
      <c r="C114" s="97" t="s">
        <v>2452</v>
      </c>
      <c r="D114" s="68">
        <f t="shared" si="10"/>
        <v>6</v>
      </c>
      <c r="E114" s="75">
        <f>COUNTIF(Toernooien!$A$11:$GH$399,B114)</f>
        <v>6</v>
      </c>
      <c r="F114" s="77">
        <f>COUNTIF(Toernooien!$A$11:$GH$399,C114)</f>
        <v>0</v>
      </c>
      <c r="G114" s="22"/>
      <c r="M114">
        <f t="shared" si="12"/>
        <v>113</v>
      </c>
      <c r="N114" t="s">
        <v>563</v>
      </c>
      <c r="O114" s="106">
        <f>COUNTIF(Toernooien!$A$11:$GH$400,N114)</f>
        <v>1</v>
      </c>
      <c r="P114" s="76"/>
    </row>
    <row r="115" spans="1:16" x14ac:dyDescent="0.45">
      <c r="A115">
        <f t="shared" si="9"/>
        <v>114</v>
      </c>
      <c r="B115" s="40" t="s">
        <v>1680</v>
      </c>
      <c r="C115" s="80" t="s">
        <v>1892</v>
      </c>
      <c r="D115" s="68">
        <f t="shared" si="10"/>
        <v>6</v>
      </c>
      <c r="E115" s="75">
        <f>COUNTIF(Toernooien!$A$11:$GH$399,B115)</f>
        <v>6</v>
      </c>
      <c r="F115" s="77">
        <f>COUNTIF(Toernooien!$A$11:$GH$399,C115)</f>
        <v>0</v>
      </c>
      <c r="G115" s="22"/>
      <c r="M115">
        <f t="shared" si="12"/>
        <v>114</v>
      </c>
      <c r="N115" t="s">
        <v>351</v>
      </c>
      <c r="O115" s="106">
        <f>COUNTIF(Toernooien!$A$11:$GH$400,N115)</f>
        <v>1</v>
      </c>
      <c r="P115" s="76"/>
    </row>
    <row r="116" spans="1:16" x14ac:dyDescent="0.45">
      <c r="A116">
        <f t="shared" si="9"/>
        <v>115</v>
      </c>
      <c r="B116" s="40" t="s">
        <v>1536</v>
      </c>
      <c r="C116" s="80" t="s">
        <v>515</v>
      </c>
      <c r="D116" s="68">
        <f t="shared" si="10"/>
        <v>6</v>
      </c>
      <c r="E116" s="75">
        <f>COUNTIF(Toernooien!$A$11:$GH$399,B116)</f>
        <v>6</v>
      </c>
      <c r="F116" s="77">
        <f>COUNTIF(Toernooien!$A$11:$GH$399,C116)</f>
        <v>0</v>
      </c>
      <c r="G116" s="22"/>
      <c r="M116">
        <f t="shared" si="12"/>
        <v>115</v>
      </c>
      <c r="N116" s="6" t="s">
        <v>3592</v>
      </c>
      <c r="O116" s="106">
        <f>COUNTIF(Toernooien!$A$11:$GH$400,N116)</f>
        <v>1</v>
      </c>
      <c r="P116" s="76"/>
    </row>
    <row r="117" spans="1:16" x14ac:dyDescent="0.45">
      <c r="A117">
        <f t="shared" si="9"/>
        <v>116</v>
      </c>
      <c r="B117" s="40" t="s">
        <v>1891</v>
      </c>
      <c r="C117" s="80" t="s">
        <v>675</v>
      </c>
      <c r="D117" s="68">
        <f t="shared" si="10"/>
        <v>6</v>
      </c>
      <c r="E117" s="75">
        <f>COUNTIF(Toernooien!$A$11:$GH$399,B117)</f>
        <v>6</v>
      </c>
      <c r="F117" s="77">
        <f>COUNTIF(Toernooien!$A$11:$GH$399,C117)</f>
        <v>0</v>
      </c>
      <c r="G117" s="22"/>
      <c r="M117">
        <f t="shared" si="12"/>
        <v>116</v>
      </c>
      <c r="N117" t="s">
        <v>566</v>
      </c>
      <c r="O117" s="106">
        <f>COUNTIF(Toernooien!$A$11:$GH$400,N117)</f>
        <v>1</v>
      </c>
      <c r="P117" s="76"/>
    </row>
    <row r="118" spans="1:16" x14ac:dyDescent="0.45">
      <c r="A118">
        <f t="shared" si="9"/>
        <v>117</v>
      </c>
      <c r="B118" s="40" t="s">
        <v>1503</v>
      </c>
      <c r="C118" s="80" t="s">
        <v>667</v>
      </c>
      <c r="D118" s="68">
        <f t="shared" si="10"/>
        <v>6</v>
      </c>
      <c r="E118" s="75">
        <f>COUNTIF(Toernooien!$A$11:$GH$399,B118)</f>
        <v>6</v>
      </c>
      <c r="F118" s="77">
        <f>COUNTIF(Toernooien!$A$11:$GH$399,C118)</f>
        <v>0</v>
      </c>
      <c r="G118" s="22" t="s">
        <v>1858</v>
      </c>
      <c r="M118">
        <f t="shared" si="12"/>
        <v>117</v>
      </c>
      <c r="N118" s="6" t="s">
        <v>3310</v>
      </c>
      <c r="O118" s="106">
        <f>COUNTIF(Toernooien!$A$11:$GH$400,N118)</f>
        <v>1</v>
      </c>
      <c r="P118" s="76"/>
    </row>
    <row r="119" spans="1:16" x14ac:dyDescent="0.45">
      <c r="A119">
        <f t="shared" si="9"/>
        <v>118</v>
      </c>
      <c r="B119" s="40" t="s">
        <v>1521</v>
      </c>
      <c r="C119" s="80" t="s">
        <v>1814</v>
      </c>
      <c r="D119" s="68">
        <f t="shared" si="10"/>
        <v>6</v>
      </c>
      <c r="E119" s="75">
        <f>COUNTIF(Toernooien!$A$11:$GH$399,B119)</f>
        <v>4</v>
      </c>
      <c r="F119" s="77">
        <f>COUNTIF(Toernooien!$A$11:$GH$399,C119)</f>
        <v>2</v>
      </c>
      <c r="G119" s="22"/>
      <c r="M119">
        <f t="shared" si="12"/>
        <v>118</v>
      </c>
      <c r="N119" s="6" t="s">
        <v>3589</v>
      </c>
      <c r="O119" s="106">
        <f>COUNTIF(Toernooien!$A$11:$GH$400,N119)</f>
        <v>1</v>
      </c>
      <c r="P119" s="76"/>
    </row>
    <row r="120" spans="1:16" x14ac:dyDescent="0.45">
      <c r="A120">
        <f t="shared" si="9"/>
        <v>119</v>
      </c>
      <c r="B120" s="40" t="s">
        <v>2148</v>
      </c>
      <c r="C120" s="80" t="s">
        <v>1292</v>
      </c>
      <c r="D120" s="68">
        <f t="shared" si="10"/>
        <v>6</v>
      </c>
      <c r="E120" s="75">
        <f>COUNTIF(Toernooien!$A$11:$GH$399,B120)</f>
        <v>4</v>
      </c>
      <c r="F120" s="77">
        <f>COUNTIF(Toernooien!$A$11:$GH$399,C120)</f>
        <v>2</v>
      </c>
      <c r="G120" s="22"/>
      <c r="M120">
        <f t="shared" si="12"/>
        <v>119</v>
      </c>
      <c r="N120" s="6" t="s">
        <v>3494</v>
      </c>
      <c r="O120" s="106">
        <f>COUNTIF(Toernooien!$A$11:$GH$400,N120)</f>
        <v>1</v>
      </c>
      <c r="P120" s="76"/>
    </row>
    <row r="121" spans="1:16" x14ac:dyDescent="0.45">
      <c r="A121">
        <f t="shared" si="9"/>
        <v>120</v>
      </c>
      <c r="B121" s="40" t="s">
        <v>1415</v>
      </c>
      <c r="C121" s="80" t="s">
        <v>1537</v>
      </c>
      <c r="D121" s="68">
        <f t="shared" si="10"/>
        <v>6</v>
      </c>
      <c r="E121" s="75">
        <f>COUNTIF(Toernooien!$A$11:$GH$399,B121)</f>
        <v>3</v>
      </c>
      <c r="F121" s="77">
        <f>COUNTIF(Toernooien!$A$11:$GH$399,C121)</f>
        <v>3</v>
      </c>
      <c r="G121" s="22"/>
      <c r="M121">
        <f t="shared" si="12"/>
        <v>120</v>
      </c>
      <c r="N121" t="s">
        <v>1898</v>
      </c>
      <c r="O121" s="106">
        <f>COUNTIF(Toernooien!$A$11:$GH$400,N121)</f>
        <v>1</v>
      </c>
      <c r="P121" s="76"/>
    </row>
    <row r="122" spans="1:16" x14ac:dyDescent="0.45">
      <c r="A122">
        <f t="shared" si="9"/>
        <v>121</v>
      </c>
      <c r="B122" s="40" t="s">
        <v>407</v>
      </c>
      <c r="C122" s="80" t="s">
        <v>406</v>
      </c>
      <c r="D122" s="68">
        <f t="shared" si="10"/>
        <v>6</v>
      </c>
      <c r="E122" s="75">
        <f>COUNTIF(Toernooien!$A$11:$GH$399,B122)</f>
        <v>2</v>
      </c>
      <c r="F122" s="77">
        <f>COUNTIF(Toernooien!$A$11:$GH$399,C122)</f>
        <v>4</v>
      </c>
      <c r="G122" s="22"/>
      <c r="M122">
        <f t="shared" si="12"/>
        <v>121</v>
      </c>
      <c r="N122" t="s">
        <v>492</v>
      </c>
      <c r="O122" s="106">
        <f>COUNTIF(Toernooien!$A$11:$GH$400,N122)</f>
        <v>1</v>
      </c>
      <c r="P122" s="76"/>
    </row>
    <row r="123" spans="1:16" x14ac:dyDescent="0.45">
      <c r="A123">
        <f t="shared" si="9"/>
        <v>122</v>
      </c>
      <c r="B123" s="40" t="s">
        <v>2444</v>
      </c>
      <c r="C123" s="97" t="s">
        <v>2436</v>
      </c>
      <c r="D123" s="68">
        <f t="shared" si="10"/>
        <v>6</v>
      </c>
      <c r="E123" s="75">
        <f>COUNTIF(Toernooien!$A$11:$GH$399,B123)</f>
        <v>2</v>
      </c>
      <c r="F123" s="77">
        <f>COUNTIF(Toernooien!$A$11:$GH$399,C123)</f>
        <v>4</v>
      </c>
      <c r="G123" s="22"/>
      <c r="M123">
        <f t="shared" si="12"/>
        <v>122</v>
      </c>
      <c r="N123" t="s">
        <v>523</v>
      </c>
      <c r="O123" s="106">
        <f>COUNTIF(Toernooien!$A$11:$GH$400,N123)</f>
        <v>1</v>
      </c>
      <c r="P123" s="76"/>
    </row>
    <row r="124" spans="1:16" x14ac:dyDescent="0.45">
      <c r="A124">
        <f t="shared" si="9"/>
        <v>123</v>
      </c>
      <c r="B124" s="40" t="s">
        <v>1143</v>
      </c>
      <c r="C124" s="80" t="s">
        <v>1378</v>
      </c>
      <c r="D124" s="68">
        <f t="shared" si="10"/>
        <v>6</v>
      </c>
      <c r="E124" s="75">
        <f>COUNTIF(Toernooien!$A$11:$GH$399,B124)</f>
        <v>0</v>
      </c>
      <c r="F124" s="77">
        <f>COUNTIF(Toernooien!$A$11:$GH$399,C124)</f>
        <v>6</v>
      </c>
      <c r="G124" s="22"/>
      <c r="M124">
        <f t="shared" si="12"/>
        <v>123</v>
      </c>
      <c r="N124" t="s">
        <v>2202</v>
      </c>
      <c r="O124" s="106">
        <f>COUNTIF(Toernooien!$A$11:$GH$400,N124)</f>
        <v>1</v>
      </c>
      <c r="P124" s="76"/>
    </row>
    <row r="125" spans="1:16" x14ac:dyDescent="0.45">
      <c r="A125">
        <f t="shared" si="9"/>
        <v>124</v>
      </c>
      <c r="B125" s="40" t="s">
        <v>2529</v>
      </c>
      <c r="C125" s="97" t="s">
        <v>2521</v>
      </c>
      <c r="D125" s="68">
        <f t="shared" si="10"/>
        <v>6</v>
      </c>
      <c r="E125" s="75">
        <f>COUNTIF(Toernooien!$A$11:$GH$399,B125)</f>
        <v>0</v>
      </c>
      <c r="F125" s="77">
        <f>COUNTIF(Toernooien!$A$11:$GH$399,C125)</f>
        <v>6</v>
      </c>
      <c r="G125" s="22"/>
      <c r="M125">
        <f t="shared" si="12"/>
        <v>124</v>
      </c>
      <c r="N125" t="s">
        <v>2589</v>
      </c>
      <c r="O125" s="106">
        <f>COUNTIF(Toernooien!$A$11:$GH$400,N125)</f>
        <v>1</v>
      </c>
      <c r="P125" s="76"/>
    </row>
    <row r="126" spans="1:16" x14ac:dyDescent="0.45">
      <c r="A126">
        <f t="shared" si="9"/>
        <v>125</v>
      </c>
      <c r="B126" s="40" t="s">
        <v>1142</v>
      </c>
      <c r="C126" s="80" t="s">
        <v>1290</v>
      </c>
      <c r="D126" s="68">
        <f t="shared" si="10"/>
        <v>6</v>
      </c>
      <c r="E126" s="75">
        <f>COUNTIF(Toernooien!$A$11:$GH$399,B126)</f>
        <v>0</v>
      </c>
      <c r="F126" s="77">
        <f>COUNTIF(Toernooien!$A$11:$GH$399,C126)</f>
        <v>6</v>
      </c>
      <c r="G126" s="22"/>
      <c r="M126">
        <f t="shared" si="12"/>
        <v>125</v>
      </c>
      <c r="N126" s="6" t="s">
        <v>3474</v>
      </c>
      <c r="O126" s="106">
        <f>COUNTIF(Toernooien!$A$11:$GH$400,N126)</f>
        <v>1</v>
      </c>
      <c r="P126" s="76"/>
    </row>
    <row r="127" spans="1:16" x14ac:dyDescent="0.45">
      <c r="A127">
        <f t="shared" si="9"/>
        <v>126</v>
      </c>
      <c r="B127" s="40" t="s">
        <v>901</v>
      </c>
      <c r="C127" s="80" t="s">
        <v>1275</v>
      </c>
      <c r="D127" s="68">
        <f t="shared" si="10"/>
        <v>6</v>
      </c>
      <c r="E127" s="75">
        <f>COUNTIF(Toernooien!$A$11:$GH$399,B127)</f>
        <v>0</v>
      </c>
      <c r="F127" s="77">
        <f>COUNTIF(Toernooien!$A$11:$GH$399,C127)</f>
        <v>6</v>
      </c>
      <c r="G127" s="22"/>
      <c r="M127">
        <f t="shared" si="12"/>
        <v>126</v>
      </c>
      <c r="N127" t="s">
        <v>2043</v>
      </c>
      <c r="O127" s="106">
        <f>COUNTIF(Toernooien!$A$11:$GH$400,N127)</f>
        <v>1</v>
      </c>
      <c r="P127" s="76"/>
    </row>
    <row r="128" spans="1:16" ht="12.75" customHeight="1" x14ac:dyDescent="0.45">
      <c r="A128">
        <f t="shared" si="9"/>
        <v>127</v>
      </c>
      <c r="B128" s="40" t="s">
        <v>225</v>
      </c>
      <c r="C128" s="97" t="s">
        <v>226</v>
      </c>
      <c r="D128" s="68">
        <f t="shared" si="10"/>
        <v>6</v>
      </c>
      <c r="E128" s="75">
        <f>COUNTIF(Toernooien!$A$11:$GH$399,B128)</f>
        <v>0</v>
      </c>
      <c r="F128" s="77">
        <f>COUNTIF(Toernooien!$A$11:$GH$399,C128)</f>
        <v>6</v>
      </c>
      <c r="G128" s="22"/>
      <c r="M128">
        <f t="shared" si="12"/>
        <v>127</v>
      </c>
      <c r="N128" s="6" t="s">
        <v>3342</v>
      </c>
      <c r="O128" s="106">
        <f>COUNTIF(Toernooien!$A$11:$GH$400,N128)</f>
        <v>1</v>
      </c>
      <c r="P128" s="76"/>
    </row>
    <row r="129" spans="1:16" x14ac:dyDescent="0.45">
      <c r="A129">
        <f t="shared" si="9"/>
        <v>128</v>
      </c>
      <c r="B129" s="40" t="s">
        <v>996</v>
      </c>
      <c r="C129" s="80" t="s">
        <v>1179</v>
      </c>
      <c r="D129" s="68">
        <f t="shared" si="10"/>
        <v>6</v>
      </c>
      <c r="E129" s="75">
        <f>COUNTIF(Toernooien!$A$11:$GH$399,B129)</f>
        <v>0</v>
      </c>
      <c r="F129" s="77">
        <f>COUNTIF(Toernooien!$A$11:$GH$399,C129)</f>
        <v>6</v>
      </c>
      <c r="G129" s="22"/>
      <c r="M129">
        <f t="shared" si="12"/>
        <v>128</v>
      </c>
      <c r="N129" s="6" t="s">
        <v>3513</v>
      </c>
      <c r="O129" s="106">
        <f>COUNTIF(Toernooien!$A$11:$GH$400,N129)</f>
        <v>1</v>
      </c>
      <c r="P129" s="76"/>
    </row>
    <row r="130" spans="1:16" x14ac:dyDescent="0.45">
      <c r="A130">
        <f t="shared" ref="A130:A193" si="13">(A129+1)</f>
        <v>129</v>
      </c>
      <c r="B130" s="40" t="s">
        <v>1590</v>
      </c>
      <c r="C130" s="80" t="s">
        <v>1171</v>
      </c>
      <c r="D130" s="68">
        <f t="shared" ref="D130:D193" si="14">E130+F130</f>
        <v>5</v>
      </c>
      <c r="E130" s="75">
        <f>COUNTIF(Toernooien!$A$11:$GH$399,B130)</f>
        <v>5</v>
      </c>
      <c r="F130" s="77">
        <f>COUNTIF(Toernooien!$A$11:$GH$399,C130)</f>
        <v>0</v>
      </c>
      <c r="G130" s="22"/>
      <c r="M130">
        <f t="shared" si="12"/>
        <v>129</v>
      </c>
      <c r="N130" s="6" t="s">
        <v>3314</v>
      </c>
      <c r="O130" s="106">
        <f>COUNTIF(Toernooien!$A$11:$GH$400,N130)</f>
        <v>1</v>
      </c>
      <c r="P130" s="76"/>
    </row>
    <row r="131" spans="1:16" x14ac:dyDescent="0.45">
      <c r="A131">
        <f t="shared" si="13"/>
        <v>130</v>
      </c>
      <c r="B131" s="40" t="s">
        <v>546</v>
      </c>
      <c r="C131" s="80" t="s">
        <v>2672</v>
      </c>
      <c r="D131" s="68">
        <f t="shared" si="14"/>
        <v>5</v>
      </c>
      <c r="E131" s="75">
        <f>COUNTIF(Toernooien!$A$11:$GH$399,B131)</f>
        <v>5</v>
      </c>
      <c r="F131" s="77">
        <f>COUNTIF(Toernooien!$A$11:$GH$399,C131)</f>
        <v>0</v>
      </c>
      <c r="G131" s="22"/>
      <c r="M131">
        <f t="shared" si="12"/>
        <v>130</v>
      </c>
      <c r="N131" s="6" t="s">
        <v>3308</v>
      </c>
      <c r="O131" s="106">
        <f>COUNTIF(Toernooien!$A$11:$GH$400,N131)</f>
        <v>1</v>
      </c>
      <c r="P131" s="76"/>
    </row>
    <row r="132" spans="1:16" x14ac:dyDescent="0.45">
      <c r="A132">
        <f t="shared" si="13"/>
        <v>131</v>
      </c>
      <c r="B132" s="40" t="s">
        <v>1314</v>
      </c>
      <c r="C132" s="80" t="s">
        <v>955</v>
      </c>
      <c r="D132" s="68">
        <f t="shared" si="14"/>
        <v>5</v>
      </c>
      <c r="E132" s="75">
        <f>COUNTIF(Toernooien!$A$11:$GH$399,B132)</f>
        <v>5</v>
      </c>
      <c r="F132" s="77">
        <f>COUNTIF(Toernooien!$A$11:$GH$399,C132)</f>
        <v>0</v>
      </c>
      <c r="G132" s="22"/>
      <c r="M132">
        <f t="shared" si="12"/>
        <v>131</v>
      </c>
      <c r="N132" s="6" t="s">
        <v>3529</v>
      </c>
      <c r="O132" s="106">
        <f>COUNTIF(Toernooien!$A$11:$GH$400,N132)</f>
        <v>1</v>
      </c>
      <c r="P132" s="76"/>
    </row>
    <row r="133" spans="1:16" x14ac:dyDescent="0.45">
      <c r="A133">
        <f t="shared" si="13"/>
        <v>132</v>
      </c>
      <c r="B133" s="40" t="s">
        <v>1850</v>
      </c>
      <c r="C133" s="80" t="s">
        <v>669</v>
      </c>
      <c r="D133" s="68">
        <f t="shared" si="14"/>
        <v>5</v>
      </c>
      <c r="E133" s="75">
        <f>COUNTIF(Toernooien!$A$11:$GH$399,B133)</f>
        <v>5</v>
      </c>
      <c r="F133" s="77">
        <f>COUNTIF(Toernooien!$A$11:$GH$399,C133)</f>
        <v>0</v>
      </c>
      <c r="G133" s="22"/>
      <c r="M133">
        <f t="shared" si="12"/>
        <v>132</v>
      </c>
      <c r="N133" t="s">
        <v>2376</v>
      </c>
      <c r="O133" s="106">
        <f>COUNTIF(Toernooien!$A$11:$GH$400,N133)</f>
        <v>1</v>
      </c>
      <c r="P133" s="76"/>
    </row>
    <row r="134" spans="1:16" x14ac:dyDescent="0.45">
      <c r="A134">
        <f t="shared" si="13"/>
        <v>133</v>
      </c>
      <c r="B134" t="s">
        <v>2568</v>
      </c>
      <c r="C134" s="80" t="s">
        <v>2581</v>
      </c>
      <c r="D134" s="68">
        <f t="shared" si="14"/>
        <v>5</v>
      </c>
      <c r="E134" s="75">
        <f>COUNTIF(Toernooien!$A$11:$GH$399,B134)</f>
        <v>5</v>
      </c>
      <c r="F134" s="77">
        <f>COUNTIF(Toernooien!$A$11:$GH$399,C134)</f>
        <v>0</v>
      </c>
      <c r="G134" s="22"/>
      <c r="M134">
        <f t="shared" si="12"/>
        <v>133</v>
      </c>
      <c r="N134" t="s">
        <v>501</v>
      </c>
      <c r="O134" s="106">
        <f>COUNTIF(Toernooien!$A$11:$GH$400,N134)</f>
        <v>1</v>
      </c>
      <c r="P134" s="76"/>
    </row>
    <row r="135" spans="1:16" x14ac:dyDescent="0.45">
      <c r="A135">
        <f t="shared" si="13"/>
        <v>134</v>
      </c>
      <c r="B135" s="40" t="s">
        <v>1883</v>
      </c>
      <c r="C135" s="80" t="s">
        <v>670</v>
      </c>
      <c r="D135" s="68">
        <f t="shared" si="14"/>
        <v>5</v>
      </c>
      <c r="E135" s="75">
        <f>COUNTIF(Toernooien!$A$11:$GH$399,B135)</f>
        <v>5</v>
      </c>
      <c r="F135" s="77">
        <f>COUNTIF(Toernooien!$A$11:$GH$399,C135)</f>
        <v>0</v>
      </c>
      <c r="G135" s="22"/>
      <c r="M135">
        <f t="shared" ref="M135:M136" si="15">M134+1</f>
        <v>134</v>
      </c>
      <c r="N135" t="s">
        <v>519</v>
      </c>
      <c r="O135" s="106">
        <f>COUNTIF(Toernooien!$A$11:$GH$400,N135)</f>
        <v>402</v>
      </c>
      <c r="P135" s="76"/>
    </row>
    <row r="136" spans="1:16" ht="12.9" thickBot="1" x14ac:dyDescent="0.5">
      <c r="A136">
        <f t="shared" si="13"/>
        <v>135</v>
      </c>
      <c r="B136" s="40" t="s">
        <v>1411</v>
      </c>
      <c r="C136" s="80" t="s">
        <v>1007</v>
      </c>
      <c r="D136" s="68">
        <f t="shared" si="14"/>
        <v>5</v>
      </c>
      <c r="E136" s="75">
        <f>COUNTIF(Toernooien!$A$11:$GH$399,B136)</f>
        <v>5</v>
      </c>
      <c r="F136" s="77">
        <f>COUNTIF(Toernooien!$A$11:$GH$399,C136)</f>
        <v>0</v>
      </c>
      <c r="G136" s="22"/>
      <c r="M136" s="1">
        <f t="shared" si="15"/>
        <v>135</v>
      </c>
      <c r="N136" s="1" t="s">
        <v>488</v>
      </c>
      <c r="O136" s="108">
        <v>33</v>
      </c>
      <c r="P136" s="76"/>
    </row>
    <row r="137" spans="1:16" ht="15" x14ac:dyDescent="0.5">
      <c r="A137">
        <f t="shared" si="13"/>
        <v>136</v>
      </c>
      <c r="B137" s="40" t="s">
        <v>2458</v>
      </c>
      <c r="C137" s="97" t="s">
        <v>2459</v>
      </c>
      <c r="D137" s="68">
        <f t="shared" si="14"/>
        <v>5</v>
      </c>
      <c r="E137" s="75">
        <f>COUNTIF(Toernooien!$A$11:$GH$399,B137)</f>
        <v>5</v>
      </c>
      <c r="F137" s="77">
        <f>COUNTIF(Toernooien!$A$11:$GH$399,C137)</f>
        <v>0</v>
      </c>
      <c r="G137" s="22"/>
      <c r="M137"/>
      <c r="N137"/>
      <c r="O137" s="107">
        <f>SUM(O2:O136)</f>
        <v>3688</v>
      </c>
    </row>
    <row r="138" spans="1:16" x14ac:dyDescent="0.45">
      <c r="A138">
        <f t="shared" si="13"/>
        <v>137</v>
      </c>
      <c r="B138" s="40" t="s">
        <v>1385</v>
      </c>
      <c r="C138" s="80" t="s">
        <v>511</v>
      </c>
      <c r="D138" s="68">
        <f t="shared" si="14"/>
        <v>5</v>
      </c>
      <c r="E138" s="75">
        <f>COUNTIF(Toernooien!$A$11:$GH$399,B138)</f>
        <v>5</v>
      </c>
      <c r="F138" s="77">
        <f>COUNTIF(Toernooien!$A$11:$GH$399,C138)</f>
        <v>0</v>
      </c>
      <c r="G138" s="22"/>
      <c r="M138"/>
      <c r="N138"/>
    </row>
    <row r="139" spans="1:16" x14ac:dyDescent="0.45">
      <c r="A139">
        <f t="shared" si="13"/>
        <v>138</v>
      </c>
      <c r="B139" s="40" t="s">
        <v>1826</v>
      </c>
      <c r="C139" s="80" t="s">
        <v>780</v>
      </c>
      <c r="D139" s="68">
        <f t="shared" si="14"/>
        <v>5</v>
      </c>
      <c r="E139" s="75">
        <f>COUNTIF(Toernooien!$A$11:$GH$399,B139)</f>
        <v>5</v>
      </c>
      <c r="F139" s="77">
        <f>COUNTIF(Toernooien!$A$11:$GH$399,C139)</f>
        <v>0</v>
      </c>
      <c r="G139" s="22" t="s">
        <v>1858</v>
      </c>
      <c r="M139"/>
      <c r="N139"/>
    </row>
    <row r="140" spans="1:16" x14ac:dyDescent="0.45">
      <c r="A140">
        <f t="shared" si="13"/>
        <v>139</v>
      </c>
      <c r="B140" s="40" t="s">
        <v>1412</v>
      </c>
      <c r="C140" s="80" t="s">
        <v>992</v>
      </c>
      <c r="D140" s="68">
        <f t="shared" si="14"/>
        <v>5</v>
      </c>
      <c r="E140" s="75">
        <f>COUNTIF(Toernooien!$A$11:$GH$399,B140)</f>
        <v>5</v>
      </c>
      <c r="F140" s="77">
        <f>COUNTIF(Toernooien!$A$11:$GH$399,C140)</f>
        <v>0</v>
      </c>
      <c r="G140" s="22"/>
      <c r="M140"/>
      <c r="N140"/>
    </row>
    <row r="141" spans="1:16" x14ac:dyDescent="0.45">
      <c r="A141">
        <f t="shared" si="13"/>
        <v>140</v>
      </c>
      <c r="B141" s="40" t="s">
        <v>1605</v>
      </c>
      <c r="C141" s="80" t="s">
        <v>746</v>
      </c>
      <c r="D141" s="68">
        <f t="shared" si="14"/>
        <v>5</v>
      </c>
      <c r="E141" s="75">
        <f>COUNTIF(Toernooien!$A$11:$GH$399,B141)</f>
        <v>5</v>
      </c>
      <c r="F141" s="77">
        <f>COUNTIF(Toernooien!$A$11:$GH$399,C141)</f>
        <v>0</v>
      </c>
      <c r="G141" s="22"/>
      <c r="M141"/>
      <c r="N141"/>
    </row>
    <row r="142" spans="1:16" x14ac:dyDescent="0.45">
      <c r="A142">
        <f t="shared" si="13"/>
        <v>141</v>
      </c>
      <c r="B142" s="40" t="s">
        <v>2109</v>
      </c>
      <c r="C142" s="80" t="s">
        <v>673</v>
      </c>
      <c r="D142" s="68">
        <f t="shared" si="14"/>
        <v>5</v>
      </c>
      <c r="E142" s="75">
        <f>COUNTIF(Toernooien!$A$11:$GH$399,B142)</f>
        <v>5</v>
      </c>
      <c r="F142" s="77">
        <f>COUNTIF(Toernooien!$A$11:$GH$399,C142)</f>
        <v>0</v>
      </c>
      <c r="G142" s="22"/>
      <c r="M142"/>
      <c r="N142"/>
    </row>
    <row r="143" spans="1:16" x14ac:dyDescent="0.45">
      <c r="A143">
        <f t="shared" si="13"/>
        <v>142</v>
      </c>
      <c r="B143" s="40" t="s">
        <v>990</v>
      </c>
      <c r="C143" s="80" t="s">
        <v>676</v>
      </c>
      <c r="D143" s="68">
        <f t="shared" si="14"/>
        <v>5</v>
      </c>
      <c r="E143" s="75">
        <f>COUNTIF(Toernooien!$A$11:$GH$399,B143)</f>
        <v>5</v>
      </c>
      <c r="F143" s="77">
        <f>COUNTIF(Toernooien!$A$11:$GH$399,C143)</f>
        <v>0</v>
      </c>
      <c r="G143" s="22"/>
      <c r="M143"/>
      <c r="N143"/>
    </row>
    <row r="144" spans="1:16" x14ac:dyDescent="0.45">
      <c r="A144">
        <f t="shared" si="13"/>
        <v>143</v>
      </c>
      <c r="B144" s="40" t="s">
        <v>2151</v>
      </c>
      <c r="C144" s="80" t="s">
        <v>780</v>
      </c>
      <c r="D144" s="68">
        <f t="shared" si="14"/>
        <v>5</v>
      </c>
      <c r="E144" s="75">
        <f>COUNTIF(Toernooien!$A$11:$GH$399,B144)</f>
        <v>5</v>
      </c>
      <c r="F144" s="77">
        <f>COUNTIF(Toernooien!$A$11:$GH$399,C144)</f>
        <v>0</v>
      </c>
      <c r="G144" s="22"/>
      <c r="M144"/>
      <c r="N144"/>
    </row>
    <row r="145" spans="1:14" x14ac:dyDescent="0.45">
      <c r="A145">
        <f t="shared" si="13"/>
        <v>144</v>
      </c>
      <c r="B145" s="40" t="s">
        <v>483</v>
      </c>
      <c r="C145" s="80" t="s">
        <v>484</v>
      </c>
      <c r="D145" s="68">
        <f t="shared" si="14"/>
        <v>5</v>
      </c>
      <c r="E145" s="75">
        <f>COUNTIF(Toernooien!$A$11:$GH$399,B145)</f>
        <v>5</v>
      </c>
      <c r="F145" s="77">
        <f>COUNTIF(Toernooien!$A$11:$GH$399,C145)</f>
        <v>0</v>
      </c>
      <c r="G145" s="22" t="s">
        <v>1858</v>
      </c>
      <c r="M145"/>
      <c r="N145"/>
    </row>
    <row r="146" spans="1:14" x14ac:dyDescent="0.45">
      <c r="A146">
        <f t="shared" si="13"/>
        <v>145</v>
      </c>
      <c r="B146" s="40" t="s">
        <v>762</v>
      </c>
      <c r="C146" s="80" t="s">
        <v>659</v>
      </c>
      <c r="D146" s="68">
        <f t="shared" si="14"/>
        <v>5</v>
      </c>
      <c r="E146" s="75">
        <f>COUNTIF(Toernooien!$A$11:$GH$399,B146)</f>
        <v>5</v>
      </c>
      <c r="F146" s="77">
        <f>COUNTIF(Toernooien!$A$11:$GH$399,C146)</f>
        <v>0</v>
      </c>
      <c r="G146" s="22"/>
      <c r="M146"/>
      <c r="N146"/>
    </row>
    <row r="147" spans="1:14" x14ac:dyDescent="0.45">
      <c r="A147">
        <f t="shared" si="13"/>
        <v>146</v>
      </c>
      <c r="B147" s="40" t="s">
        <v>600</v>
      </c>
      <c r="C147" s="80" t="s">
        <v>660</v>
      </c>
      <c r="D147" s="68">
        <f t="shared" si="14"/>
        <v>5</v>
      </c>
      <c r="E147" s="75">
        <f>COUNTIF(Toernooien!$A$11:$GH$399,B147)</f>
        <v>5</v>
      </c>
      <c r="F147" s="77">
        <f>COUNTIF(Toernooien!$A$11:$GH$399,C147)</f>
        <v>0</v>
      </c>
      <c r="G147" s="22"/>
      <c r="M147"/>
      <c r="N147"/>
    </row>
    <row r="148" spans="1:14" x14ac:dyDescent="0.45">
      <c r="A148">
        <f t="shared" si="13"/>
        <v>147</v>
      </c>
      <c r="B148" s="40" t="s">
        <v>1806</v>
      </c>
      <c r="C148" s="80" t="s">
        <v>622</v>
      </c>
      <c r="D148" s="68">
        <f t="shared" si="14"/>
        <v>5</v>
      </c>
      <c r="E148" s="75">
        <f>COUNTIF(Toernooien!$A$11:$GH$399,B148)</f>
        <v>5</v>
      </c>
      <c r="F148" s="77">
        <f>COUNTIF(Toernooien!$A$11:$GH$399,C148)</f>
        <v>0</v>
      </c>
      <c r="G148" s="22"/>
      <c r="M148"/>
      <c r="N148"/>
    </row>
    <row r="149" spans="1:14" x14ac:dyDescent="0.45">
      <c r="A149">
        <f t="shared" si="13"/>
        <v>148</v>
      </c>
      <c r="B149" s="40" t="s">
        <v>1329</v>
      </c>
      <c r="C149" s="80" t="s">
        <v>708</v>
      </c>
      <c r="D149" s="68">
        <f t="shared" si="14"/>
        <v>5</v>
      </c>
      <c r="E149" s="75">
        <f>COUNTIF(Toernooien!$A$11:$GH$399,B149)</f>
        <v>5</v>
      </c>
      <c r="F149" s="77">
        <f>COUNTIF(Toernooien!$A$11:$GH$399,C149)</f>
        <v>0</v>
      </c>
      <c r="G149" s="22"/>
      <c r="M149"/>
      <c r="N149"/>
    </row>
    <row r="150" spans="1:14" x14ac:dyDescent="0.45">
      <c r="A150">
        <f t="shared" si="13"/>
        <v>149</v>
      </c>
      <c r="B150" s="40" t="s">
        <v>2396</v>
      </c>
      <c r="C150" s="97" t="s">
        <v>2397</v>
      </c>
      <c r="D150" s="68">
        <f t="shared" si="14"/>
        <v>5</v>
      </c>
      <c r="E150" s="75">
        <f>COUNTIF(Toernooien!$A$11:$GH$399,B150)</f>
        <v>5</v>
      </c>
      <c r="F150" s="77">
        <f>COUNTIF(Toernooien!$A$11:$GH$399,C150)</f>
        <v>0</v>
      </c>
      <c r="G150" s="22"/>
      <c r="M150"/>
      <c r="N150"/>
    </row>
    <row r="151" spans="1:14" x14ac:dyDescent="0.45">
      <c r="A151">
        <f t="shared" si="13"/>
        <v>150</v>
      </c>
      <c r="B151" s="40" t="s">
        <v>1253</v>
      </c>
      <c r="C151" s="80" t="s">
        <v>1519</v>
      </c>
      <c r="D151" s="68">
        <f t="shared" si="14"/>
        <v>5</v>
      </c>
      <c r="E151" s="75">
        <f>COUNTIF(Toernooien!$A$11:$GH$399,B151)</f>
        <v>3</v>
      </c>
      <c r="F151" s="77">
        <f>COUNTIF(Toernooien!$A$11:$GH$399,C151)</f>
        <v>2</v>
      </c>
      <c r="G151" s="22"/>
      <c r="M151"/>
      <c r="N151"/>
    </row>
    <row r="152" spans="1:14" x14ac:dyDescent="0.45">
      <c r="A152">
        <f t="shared" si="13"/>
        <v>151</v>
      </c>
      <c r="B152" s="40" t="s">
        <v>1688</v>
      </c>
      <c r="C152" s="80" t="s">
        <v>2083</v>
      </c>
      <c r="D152" s="68">
        <f t="shared" si="14"/>
        <v>5</v>
      </c>
      <c r="E152" s="75">
        <f>COUNTIF(Toernooien!$A$11:$GH$399,B152)</f>
        <v>3</v>
      </c>
      <c r="F152" s="77">
        <f>COUNTIF(Toernooien!$A$11:$GH$399,C152)</f>
        <v>2</v>
      </c>
      <c r="G152" s="22" t="s">
        <v>717</v>
      </c>
      <c r="M152"/>
      <c r="N152"/>
    </row>
    <row r="153" spans="1:14" x14ac:dyDescent="0.45">
      <c r="A153">
        <f t="shared" si="13"/>
        <v>152</v>
      </c>
      <c r="B153" s="40" t="s">
        <v>1405</v>
      </c>
      <c r="C153" s="80" t="s">
        <v>1485</v>
      </c>
      <c r="D153" s="68">
        <f t="shared" si="14"/>
        <v>5</v>
      </c>
      <c r="E153" s="75">
        <f>COUNTIF(Toernooien!$A$11:$GH$399,B153)</f>
        <v>3</v>
      </c>
      <c r="F153" s="77">
        <f>COUNTIF(Toernooien!$A$11:$GH$399,C153)</f>
        <v>2</v>
      </c>
      <c r="G153" s="22"/>
      <c r="M153"/>
      <c r="N153"/>
    </row>
    <row r="154" spans="1:14" x14ac:dyDescent="0.45">
      <c r="A154">
        <f t="shared" si="13"/>
        <v>153</v>
      </c>
      <c r="B154" s="40" t="s">
        <v>933</v>
      </c>
      <c r="C154" s="80" t="s">
        <v>855</v>
      </c>
      <c r="D154" s="68">
        <f t="shared" si="14"/>
        <v>5</v>
      </c>
      <c r="E154" s="75">
        <f>COUNTIF(Toernooien!$A$11:$GH$399,B154)</f>
        <v>2</v>
      </c>
      <c r="F154" s="77">
        <f>COUNTIF(Toernooien!$A$11:$GH$399,C154)</f>
        <v>3</v>
      </c>
      <c r="G154" s="22"/>
      <c r="M154"/>
      <c r="N154"/>
    </row>
    <row r="155" spans="1:14" x14ac:dyDescent="0.45">
      <c r="A155">
        <f t="shared" si="13"/>
        <v>154</v>
      </c>
      <c r="B155" s="40" t="s">
        <v>1765</v>
      </c>
      <c r="C155" s="80" t="s">
        <v>1301</v>
      </c>
      <c r="D155" s="68">
        <f t="shared" si="14"/>
        <v>5</v>
      </c>
      <c r="E155" s="75">
        <f>COUNTIF(Toernooien!$A$11:$GH$399,B155)</f>
        <v>2</v>
      </c>
      <c r="F155" s="77">
        <f>COUNTIF(Toernooien!$A$11:$GH$399,C155)</f>
        <v>3</v>
      </c>
      <c r="G155" s="22" t="s">
        <v>1858</v>
      </c>
      <c r="M155"/>
      <c r="N155"/>
    </row>
    <row r="156" spans="1:14" x14ac:dyDescent="0.45">
      <c r="A156">
        <f t="shared" si="13"/>
        <v>155</v>
      </c>
      <c r="B156" s="40" t="s">
        <v>1474</v>
      </c>
      <c r="C156" s="80" t="s">
        <v>1190</v>
      </c>
      <c r="D156" s="68">
        <f t="shared" si="14"/>
        <v>5</v>
      </c>
      <c r="E156" s="75">
        <f>COUNTIF(Toernooien!$A$11:$GH$399,B156)</f>
        <v>2</v>
      </c>
      <c r="F156" s="77">
        <f>COUNTIF(Toernooien!$A$11:$GH$399,C156)</f>
        <v>3</v>
      </c>
      <c r="G156" s="22"/>
      <c r="M156"/>
      <c r="N156"/>
    </row>
    <row r="157" spans="1:14" x14ac:dyDescent="0.45">
      <c r="A157">
        <f t="shared" si="13"/>
        <v>156</v>
      </c>
      <c r="B157" s="40" t="s">
        <v>2471</v>
      </c>
      <c r="C157" s="97" t="s">
        <v>2412</v>
      </c>
      <c r="D157" s="68">
        <f t="shared" si="14"/>
        <v>5</v>
      </c>
      <c r="E157" s="75">
        <f>COUNTIF(Toernooien!$A$11:$GH$399,B157)</f>
        <v>1</v>
      </c>
      <c r="F157" s="77">
        <f>COUNTIF(Toernooien!$A$11:$GH$399,C157)</f>
        <v>4</v>
      </c>
      <c r="G157" s="22"/>
      <c r="M157"/>
      <c r="N157"/>
    </row>
    <row r="158" spans="1:14" x14ac:dyDescent="0.45">
      <c r="A158">
        <f t="shared" si="13"/>
        <v>157</v>
      </c>
      <c r="B158" s="6" t="s">
        <v>3133</v>
      </c>
      <c r="C158" s="80" t="s">
        <v>3124</v>
      </c>
      <c r="D158" s="68">
        <f t="shared" si="14"/>
        <v>5</v>
      </c>
      <c r="E158" s="75">
        <f>COUNTIF(Toernooien!$A$11:$GH$399,B158)</f>
        <v>1</v>
      </c>
      <c r="F158" s="77">
        <f>COUNTIF(Toernooien!$A$11:$GH$399,C158)</f>
        <v>4</v>
      </c>
      <c r="G158" s="22"/>
      <c r="M158"/>
      <c r="N158"/>
    </row>
    <row r="159" spans="1:14" x14ac:dyDescent="0.45">
      <c r="A159">
        <f t="shared" si="13"/>
        <v>158</v>
      </c>
      <c r="B159" s="40" t="s">
        <v>1444</v>
      </c>
      <c r="C159" s="80" t="s">
        <v>1554</v>
      </c>
      <c r="D159" s="68">
        <f t="shared" si="14"/>
        <v>5</v>
      </c>
      <c r="E159" s="75">
        <f>COUNTIF(Toernooien!$A$11:$GH$399,B159)</f>
        <v>0</v>
      </c>
      <c r="F159" s="77">
        <f>COUNTIF(Toernooien!$A$11:$GH$399,C159)</f>
        <v>5</v>
      </c>
      <c r="G159" s="22"/>
      <c r="M159"/>
      <c r="N159"/>
    </row>
    <row r="160" spans="1:14" x14ac:dyDescent="0.45">
      <c r="A160">
        <f t="shared" si="13"/>
        <v>159</v>
      </c>
      <c r="B160" s="40" t="s">
        <v>1041</v>
      </c>
      <c r="C160" s="80" t="s">
        <v>1555</v>
      </c>
      <c r="D160" s="68">
        <f t="shared" si="14"/>
        <v>5</v>
      </c>
      <c r="E160" s="75">
        <f>COUNTIF(Toernooien!$A$11:$GH$399,B160)</f>
        <v>0</v>
      </c>
      <c r="F160" s="77">
        <f>COUNTIF(Toernooien!$A$11:$GH$399,C160)</f>
        <v>5</v>
      </c>
      <c r="G160" s="22"/>
      <c r="M160"/>
      <c r="N160"/>
    </row>
    <row r="161" spans="1:14" x14ac:dyDescent="0.45">
      <c r="A161">
        <f t="shared" si="13"/>
        <v>160</v>
      </c>
      <c r="B161" s="40" t="s">
        <v>107</v>
      </c>
      <c r="C161" s="97" t="s">
        <v>104</v>
      </c>
      <c r="D161" s="68">
        <f t="shared" si="14"/>
        <v>5</v>
      </c>
      <c r="E161" s="75">
        <f>COUNTIF(Toernooien!$A$11:$GH$399,B161)</f>
        <v>0</v>
      </c>
      <c r="F161" s="77">
        <f>COUNTIF(Toernooien!$A$11:$GH$399,C161)</f>
        <v>5</v>
      </c>
      <c r="G161" s="22"/>
      <c r="M161"/>
      <c r="N161"/>
    </row>
    <row r="162" spans="1:14" x14ac:dyDescent="0.45">
      <c r="A162">
        <f t="shared" si="13"/>
        <v>161</v>
      </c>
      <c r="B162" s="40" t="s">
        <v>8</v>
      </c>
      <c r="C162" s="97" t="s">
        <v>3</v>
      </c>
      <c r="D162" s="68">
        <f t="shared" si="14"/>
        <v>5</v>
      </c>
      <c r="E162" s="75">
        <f>COUNTIF(Toernooien!$A$11:$GH$399,B162)</f>
        <v>0</v>
      </c>
      <c r="F162" s="77">
        <f>COUNTIF(Toernooien!$A$11:$GH$399,C162)</f>
        <v>5</v>
      </c>
      <c r="G162" s="22"/>
      <c r="M162"/>
      <c r="N162"/>
    </row>
    <row r="163" spans="1:14" x14ac:dyDescent="0.45">
      <c r="A163">
        <f t="shared" si="13"/>
        <v>162</v>
      </c>
      <c r="B163" t="s">
        <v>2884</v>
      </c>
      <c r="C163" s="80" t="s">
        <v>2878</v>
      </c>
      <c r="D163" s="68">
        <f t="shared" si="14"/>
        <v>5</v>
      </c>
      <c r="E163" s="75">
        <f>COUNTIF(Toernooien!$A$11:$GH$399,B163)</f>
        <v>0</v>
      </c>
      <c r="F163" s="77">
        <f>COUNTIF(Toernooien!$A$11:$GH$399,C163)</f>
        <v>5</v>
      </c>
      <c r="G163" s="22"/>
      <c r="M163"/>
      <c r="N163"/>
    </row>
    <row r="164" spans="1:14" x14ac:dyDescent="0.45">
      <c r="A164">
        <f t="shared" si="13"/>
        <v>163</v>
      </c>
      <c r="B164" s="40" t="s">
        <v>364</v>
      </c>
      <c r="C164" s="80" t="s">
        <v>403</v>
      </c>
      <c r="D164" s="68">
        <f t="shared" si="14"/>
        <v>5</v>
      </c>
      <c r="E164" s="75">
        <f>COUNTIF(Toernooien!$A$11:$GH$399,B164)</f>
        <v>0</v>
      </c>
      <c r="F164" s="77">
        <f>COUNTIF(Toernooien!$A$11:$GH$399,C164)</f>
        <v>5</v>
      </c>
      <c r="G164" s="22"/>
      <c r="M164"/>
      <c r="N164"/>
    </row>
    <row r="165" spans="1:14" x14ac:dyDescent="0.45">
      <c r="A165">
        <f t="shared" si="13"/>
        <v>164</v>
      </c>
      <c r="B165" s="40" t="s">
        <v>1144</v>
      </c>
      <c r="C165" s="80" t="s">
        <v>2257</v>
      </c>
      <c r="D165" s="68">
        <f t="shared" si="14"/>
        <v>5</v>
      </c>
      <c r="E165" s="75">
        <f>COUNTIF(Toernooien!$A$11:$GH$399,B165)</f>
        <v>0</v>
      </c>
      <c r="F165" s="77">
        <f>COUNTIF(Toernooien!$A$11:$GH$399,C165)</f>
        <v>5</v>
      </c>
      <c r="G165" s="22"/>
      <c r="M165"/>
      <c r="N165"/>
    </row>
    <row r="166" spans="1:14" x14ac:dyDescent="0.45">
      <c r="A166">
        <f t="shared" si="13"/>
        <v>165</v>
      </c>
      <c r="B166" s="40" t="s">
        <v>1145</v>
      </c>
      <c r="C166" s="80" t="s">
        <v>1529</v>
      </c>
      <c r="D166" s="68">
        <f t="shared" si="14"/>
        <v>5</v>
      </c>
      <c r="E166" s="75">
        <f>COUNTIF(Toernooien!$A$11:$GH$399,B166)</f>
        <v>0</v>
      </c>
      <c r="F166" s="77">
        <f>COUNTIF(Toernooien!$A$11:$GH$399,C166)</f>
        <v>5</v>
      </c>
      <c r="G166" s="22"/>
      <c r="M166"/>
      <c r="N166"/>
    </row>
    <row r="167" spans="1:14" x14ac:dyDescent="0.45">
      <c r="A167">
        <f t="shared" si="13"/>
        <v>166</v>
      </c>
      <c r="B167" s="40" t="s">
        <v>6</v>
      </c>
      <c r="C167" s="97" t="s">
        <v>5</v>
      </c>
      <c r="D167" s="68">
        <f t="shared" si="14"/>
        <v>5</v>
      </c>
      <c r="E167" s="75">
        <f>COUNTIF(Toernooien!$A$11:$GH$399,B167)</f>
        <v>0</v>
      </c>
      <c r="F167" s="77">
        <f>COUNTIF(Toernooien!$A$11:$GH$399,C167)</f>
        <v>5</v>
      </c>
      <c r="G167" s="22"/>
      <c r="M167"/>
      <c r="N167"/>
    </row>
    <row r="168" spans="1:14" x14ac:dyDescent="0.45">
      <c r="A168">
        <f t="shared" si="13"/>
        <v>167</v>
      </c>
      <c r="B168" s="40" t="s">
        <v>1957</v>
      </c>
      <c r="C168" s="80" t="s">
        <v>506</v>
      </c>
      <c r="D168" s="68">
        <f t="shared" si="14"/>
        <v>4</v>
      </c>
      <c r="E168" s="75">
        <f>COUNTIF(Toernooien!$A$11:$GH$399,B168)</f>
        <v>4</v>
      </c>
      <c r="F168" s="77">
        <f>COUNTIF(Toernooien!$A$11:$GH$399,C168)</f>
        <v>0</v>
      </c>
      <c r="G168" s="22" t="s">
        <v>1858</v>
      </c>
      <c r="M168"/>
      <c r="N168"/>
    </row>
    <row r="169" spans="1:14" x14ac:dyDescent="0.45">
      <c r="A169">
        <f t="shared" si="13"/>
        <v>168</v>
      </c>
      <c r="B169" s="40" t="s">
        <v>1383</v>
      </c>
      <c r="C169" s="80" t="s">
        <v>510</v>
      </c>
      <c r="D169" s="68">
        <f t="shared" si="14"/>
        <v>4</v>
      </c>
      <c r="E169" s="75">
        <f>COUNTIF(Toernooien!$A$11:$GH$399,B169)</f>
        <v>4</v>
      </c>
      <c r="F169" s="77">
        <f>COUNTIF(Toernooien!$A$11:$GH$399,C169)</f>
        <v>0</v>
      </c>
      <c r="G169" s="22"/>
      <c r="M169"/>
      <c r="N169"/>
    </row>
    <row r="170" spans="1:14" x14ac:dyDescent="0.45">
      <c r="A170">
        <f t="shared" si="13"/>
        <v>169</v>
      </c>
      <c r="B170" s="40" t="s">
        <v>1699</v>
      </c>
      <c r="C170" s="80" t="s">
        <v>1035</v>
      </c>
      <c r="D170" s="68">
        <f t="shared" si="14"/>
        <v>4</v>
      </c>
      <c r="E170" s="75">
        <f>COUNTIF(Toernooien!$A$11:$GH$399,B170)</f>
        <v>4</v>
      </c>
      <c r="F170" s="77">
        <f>COUNTIF(Toernooien!$A$11:$GH$399,C170)</f>
        <v>0</v>
      </c>
      <c r="G170" s="22"/>
      <c r="M170"/>
      <c r="N170"/>
    </row>
    <row r="171" spans="1:14" x14ac:dyDescent="0.45">
      <c r="A171">
        <f t="shared" si="13"/>
        <v>170</v>
      </c>
      <c r="B171" s="40" t="s">
        <v>2475</v>
      </c>
      <c r="C171" s="97" t="s">
        <v>2468</v>
      </c>
      <c r="D171" s="68">
        <f t="shared" si="14"/>
        <v>4</v>
      </c>
      <c r="E171" s="75">
        <f>COUNTIF(Toernooien!$A$11:$GH$399,B171)</f>
        <v>4</v>
      </c>
      <c r="F171" s="77">
        <f>COUNTIF(Toernooien!$A$11:$GH$399,C171)</f>
        <v>0</v>
      </c>
      <c r="G171" s="22"/>
      <c r="M171"/>
      <c r="N171"/>
    </row>
    <row r="172" spans="1:14" x14ac:dyDescent="0.45">
      <c r="A172">
        <f t="shared" si="13"/>
        <v>171</v>
      </c>
      <c r="B172" s="40" t="s">
        <v>1918</v>
      </c>
      <c r="C172" s="80" t="s">
        <v>677</v>
      </c>
      <c r="D172" s="68">
        <f t="shared" si="14"/>
        <v>4</v>
      </c>
      <c r="E172" s="75">
        <f>COUNTIF(Toernooien!$A$11:$GH$399,B172)</f>
        <v>4</v>
      </c>
      <c r="F172" s="77">
        <f>COUNTIF(Toernooien!$A$11:$GH$399,C172)</f>
        <v>0</v>
      </c>
      <c r="G172" s="22" t="s">
        <v>1858</v>
      </c>
      <c r="M172"/>
      <c r="N172"/>
    </row>
    <row r="173" spans="1:14" x14ac:dyDescent="0.45">
      <c r="A173">
        <f t="shared" si="13"/>
        <v>172</v>
      </c>
      <c r="B173" s="40" t="s">
        <v>1947</v>
      </c>
      <c r="C173" s="80" t="s">
        <v>678</v>
      </c>
      <c r="D173" s="68">
        <f t="shared" si="14"/>
        <v>4</v>
      </c>
      <c r="E173" s="75">
        <f>COUNTIF(Toernooien!$A$11:$GH$399,B173)</f>
        <v>4</v>
      </c>
      <c r="F173" s="77">
        <f>COUNTIF(Toernooien!$A$11:$GH$399,C173)</f>
        <v>0</v>
      </c>
      <c r="G173" s="22"/>
      <c r="M173"/>
      <c r="N173"/>
    </row>
    <row r="174" spans="1:14" x14ac:dyDescent="0.45">
      <c r="A174">
        <f t="shared" si="13"/>
        <v>173</v>
      </c>
      <c r="B174" s="40" t="s">
        <v>1808</v>
      </c>
      <c r="C174" s="80" t="s">
        <v>507</v>
      </c>
      <c r="D174" s="68">
        <f t="shared" si="14"/>
        <v>4</v>
      </c>
      <c r="E174" s="75">
        <f>COUNTIF(Toernooien!$A$11:$GH$399,B174)</f>
        <v>4</v>
      </c>
      <c r="F174" s="77">
        <f>COUNTIF(Toernooien!$A$11:$GH$399,C174)</f>
        <v>0</v>
      </c>
      <c r="G174" s="22"/>
      <c r="M174"/>
      <c r="N174"/>
    </row>
    <row r="175" spans="1:14" x14ac:dyDescent="0.45">
      <c r="A175">
        <f t="shared" si="13"/>
        <v>174</v>
      </c>
      <c r="B175" s="40" t="s">
        <v>1569</v>
      </c>
      <c r="C175" s="80" t="s">
        <v>679</v>
      </c>
      <c r="D175" s="68">
        <f t="shared" si="14"/>
        <v>4</v>
      </c>
      <c r="E175" s="75">
        <f>COUNTIF(Toernooien!$A$11:$GH$399,B175)</f>
        <v>4</v>
      </c>
      <c r="F175" s="77">
        <f>COUNTIF(Toernooien!$A$11:$GH$399,C175)</f>
        <v>0</v>
      </c>
      <c r="G175" s="22"/>
      <c r="M175"/>
      <c r="N175"/>
    </row>
    <row r="176" spans="1:14" x14ac:dyDescent="0.45">
      <c r="A176">
        <f t="shared" si="13"/>
        <v>175</v>
      </c>
      <c r="B176" s="6" t="s">
        <v>2984</v>
      </c>
      <c r="C176" s="80" t="s">
        <v>2992</v>
      </c>
      <c r="D176" s="68">
        <f t="shared" si="14"/>
        <v>4</v>
      </c>
      <c r="E176" s="75">
        <f>COUNTIF(Toernooien!$A$11:$GH$399,B176)</f>
        <v>4</v>
      </c>
      <c r="F176" s="77">
        <f>COUNTIF(Toernooien!$A$11:$GH$399,C176)</f>
        <v>0</v>
      </c>
      <c r="G176" s="22"/>
      <c r="M176"/>
      <c r="N176"/>
    </row>
    <row r="177" spans="1:14" x14ac:dyDescent="0.45">
      <c r="A177">
        <f t="shared" si="13"/>
        <v>176</v>
      </c>
      <c r="B177" s="40" t="s">
        <v>1382</v>
      </c>
      <c r="C177" s="80" t="s">
        <v>680</v>
      </c>
      <c r="D177" s="68">
        <f t="shared" si="14"/>
        <v>4</v>
      </c>
      <c r="E177" s="75">
        <f>COUNTIF(Toernooien!$A$11:$GH$399,B177)</f>
        <v>4</v>
      </c>
      <c r="F177" s="77">
        <f>COUNTIF(Toernooien!$A$11:$GH$399,C177)</f>
        <v>0</v>
      </c>
      <c r="G177" s="22"/>
      <c r="M177"/>
      <c r="N177"/>
    </row>
    <row r="178" spans="1:14" x14ac:dyDescent="0.45">
      <c r="A178">
        <f t="shared" si="13"/>
        <v>177</v>
      </c>
      <c r="B178" s="40" t="s">
        <v>1575</v>
      </c>
      <c r="C178" s="80" t="s">
        <v>512</v>
      </c>
      <c r="D178" s="68">
        <f t="shared" si="14"/>
        <v>4</v>
      </c>
      <c r="E178" s="75">
        <f>COUNTIF(Toernooien!$A$11:$GH$399,B178)</f>
        <v>4</v>
      </c>
      <c r="F178" s="77">
        <f>COUNTIF(Toernooien!$A$11:$GH$399,C178)</f>
        <v>0</v>
      </c>
      <c r="G178" s="22"/>
      <c r="M178"/>
      <c r="N178"/>
    </row>
    <row r="179" spans="1:14" x14ac:dyDescent="0.45">
      <c r="A179">
        <f t="shared" si="13"/>
        <v>178</v>
      </c>
      <c r="B179" s="40" t="s">
        <v>1903</v>
      </c>
      <c r="C179" s="80" t="s">
        <v>681</v>
      </c>
      <c r="D179" s="68">
        <f t="shared" si="14"/>
        <v>4</v>
      </c>
      <c r="E179" s="75">
        <f>COUNTIF(Toernooien!$A$11:$GH$399,B179)</f>
        <v>4</v>
      </c>
      <c r="F179" s="77">
        <f>COUNTIF(Toernooien!$A$11:$GH$399,C179)</f>
        <v>0</v>
      </c>
      <c r="M179"/>
      <c r="N179"/>
    </row>
    <row r="180" spans="1:14" x14ac:dyDescent="0.45">
      <c r="A180">
        <f t="shared" si="13"/>
        <v>179</v>
      </c>
      <c r="B180" s="40" t="s">
        <v>2312</v>
      </c>
      <c r="C180" s="97" t="s">
        <v>2313</v>
      </c>
      <c r="D180" s="68">
        <f t="shared" si="14"/>
        <v>4</v>
      </c>
      <c r="E180" s="75">
        <f>COUNTIF(Toernooien!$A$11:$GH$399,B180)</f>
        <v>4</v>
      </c>
      <c r="F180" s="77">
        <f>COUNTIF(Toernooien!$A$11:$GH$399,C180)</f>
        <v>0</v>
      </c>
      <c r="G180" s="22"/>
      <c r="M180"/>
      <c r="N180"/>
    </row>
    <row r="181" spans="1:14" x14ac:dyDescent="0.45">
      <c r="A181">
        <f t="shared" si="13"/>
        <v>180</v>
      </c>
      <c r="B181" s="40" t="s">
        <v>1870</v>
      </c>
      <c r="C181" s="80" t="s">
        <v>682</v>
      </c>
      <c r="D181" s="68">
        <f t="shared" si="14"/>
        <v>4</v>
      </c>
      <c r="E181" s="75">
        <f>COUNTIF(Toernooien!$A$11:$GH$399,B181)</f>
        <v>4</v>
      </c>
      <c r="F181" s="77">
        <f>COUNTIF(Toernooien!$A$11:$GH$399,C181)</f>
        <v>0</v>
      </c>
      <c r="G181" s="22"/>
      <c r="M181"/>
      <c r="N181"/>
    </row>
    <row r="182" spans="1:14" x14ac:dyDescent="0.45">
      <c r="A182">
        <f t="shared" si="13"/>
        <v>181</v>
      </c>
      <c r="B182" s="40" t="s">
        <v>1953</v>
      </c>
      <c r="C182" s="80" t="s">
        <v>683</v>
      </c>
      <c r="D182" s="68">
        <f t="shared" si="14"/>
        <v>4</v>
      </c>
      <c r="E182" s="75">
        <f>COUNTIF(Toernooien!$A$11:$GH$399,B182)</f>
        <v>4</v>
      </c>
      <c r="F182" s="77">
        <f>COUNTIF(Toernooien!$A$11:$GH$399,C182)</f>
        <v>0</v>
      </c>
      <c r="G182" s="22"/>
      <c r="M182"/>
      <c r="N182"/>
    </row>
    <row r="183" spans="1:14" x14ac:dyDescent="0.45">
      <c r="A183">
        <f t="shared" si="13"/>
        <v>182</v>
      </c>
      <c r="B183" s="40" t="s">
        <v>1693</v>
      </c>
      <c r="C183" s="80" t="s">
        <v>684</v>
      </c>
      <c r="D183" s="68">
        <f t="shared" si="14"/>
        <v>4</v>
      </c>
      <c r="E183" s="75">
        <f>COUNTIF(Toernooien!$A$11:$GH$399,B183)</f>
        <v>4</v>
      </c>
      <c r="F183" s="77">
        <f>COUNTIF(Toernooien!$A$11:$GH$399,C183)</f>
        <v>0</v>
      </c>
      <c r="G183" s="22"/>
      <c r="M183"/>
      <c r="N183"/>
    </row>
    <row r="184" spans="1:14" x14ac:dyDescent="0.45">
      <c r="A184">
        <f t="shared" si="13"/>
        <v>183</v>
      </c>
      <c r="B184" s="40" t="s">
        <v>1401</v>
      </c>
      <c r="C184" s="80" t="s">
        <v>505</v>
      </c>
      <c r="D184" s="68">
        <f t="shared" si="14"/>
        <v>4</v>
      </c>
      <c r="E184" s="75">
        <f>COUNTIF(Toernooien!$A$11:$GH$399,B184)</f>
        <v>4</v>
      </c>
      <c r="F184" s="77">
        <f>COUNTIF(Toernooien!$A$11:$GH$399,C184)</f>
        <v>0</v>
      </c>
      <c r="G184" s="22"/>
      <c r="M184"/>
      <c r="N184"/>
    </row>
    <row r="185" spans="1:14" x14ac:dyDescent="0.45">
      <c r="A185">
        <f t="shared" si="13"/>
        <v>184</v>
      </c>
      <c r="B185" s="40" t="s">
        <v>927</v>
      </c>
      <c r="C185" s="80" t="s">
        <v>759</v>
      </c>
      <c r="D185" s="68">
        <f t="shared" si="14"/>
        <v>4</v>
      </c>
      <c r="E185" s="75">
        <f>COUNTIF(Toernooien!$A$11:$GH$399,B185)</f>
        <v>4</v>
      </c>
      <c r="F185" s="77">
        <f>COUNTIF(Toernooien!$A$11:$GH$399,C185)</f>
        <v>0</v>
      </c>
      <c r="G185" s="22"/>
      <c r="M185"/>
      <c r="N185"/>
    </row>
    <row r="186" spans="1:14" x14ac:dyDescent="0.45">
      <c r="A186">
        <f t="shared" si="13"/>
        <v>185</v>
      </c>
      <c r="B186" s="40" t="s">
        <v>395</v>
      </c>
      <c r="C186" s="80" t="s">
        <v>396</v>
      </c>
      <c r="D186" s="68">
        <f t="shared" si="14"/>
        <v>4</v>
      </c>
      <c r="E186" s="75">
        <f>COUNTIF(Toernooien!$A$11:$GH$399,B186)</f>
        <v>4</v>
      </c>
      <c r="F186" s="77">
        <f>COUNTIF(Toernooien!$A$11:$GH$399,C186)</f>
        <v>0</v>
      </c>
      <c r="G186" s="22"/>
      <c r="M186"/>
      <c r="N186"/>
    </row>
    <row r="187" spans="1:14" x14ac:dyDescent="0.45">
      <c r="A187">
        <f t="shared" si="13"/>
        <v>186</v>
      </c>
      <c r="B187" s="40" t="s">
        <v>1321</v>
      </c>
      <c r="C187" s="80" t="s">
        <v>865</v>
      </c>
      <c r="D187" s="68">
        <f t="shared" si="14"/>
        <v>4</v>
      </c>
      <c r="E187" s="75">
        <f>COUNTIF(Toernooien!$A$11:$GH$399,B187)</f>
        <v>4</v>
      </c>
      <c r="F187" s="77">
        <f>COUNTIF(Toernooien!$A$11:$GH$399,C187)</f>
        <v>0</v>
      </c>
      <c r="G187" s="22"/>
      <c r="M187"/>
      <c r="N187"/>
    </row>
    <row r="188" spans="1:14" x14ac:dyDescent="0.45">
      <c r="A188">
        <f t="shared" si="13"/>
        <v>187</v>
      </c>
      <c r="B188" s="40" t="s">
        <v>712</v>
      </c>
      <c r="C188" s="80" t="s">
        <v>764</v>
      </c>
      <c r="D188" s="68">
        <f t="shared" si="14"/>
        <v>4</v>
      </c>
      <c r="E188" s="75">
        <f>COUNTIF(Toernooien!$A$11:$GH$399,B188)</f>
        <v>2</v>
      </c>
      <c r="F188" s="77">
        <f>COUNTIF(Toernooien!$A$11:$GH$399,C188)</f>
        <v>2</v>
      </c>
      <c r="G188" s="22"/>
      <c r="M188"/>
      <c r="N188"/>
    </row>
    <row r="189" spans="1:14" x14ac:dyDescent="0.45">
      <c r="A189">
        <f t="shared" si="13"/>
        <v>188</v>
      </c>
      <c r="B189" s="40" t="s">
        <v>1944</v>
      </c>
      <c r="C189" s="80" t="s">
        <v>2036</v>
      </c>
      <c r="D189" s="68">
        <f t="shared" si="14"/>
        <v>4</v>
      </c>
      <c r="E189" s="75">
        <f>COUNTIF(Toernooien!$A$11:$GH$399,B189)</f>
        <v>2</v>
      </c>
      <c r="F189" s="77">
        <f>COUNTIF(Toernooien!$A$11:$GH$399,C189)</f>
        <v>2</v>
      </c>
      <c r="G189" s="22"/>
      <c r="M189"/>
      <c r="N189"/>
    </row>
    <row r="190" spans="1:14" x14ac:dyDescent="0.45">
      <c r="A190">
        <f t="shared" si="13"/>
        <v>189</v>
      </c>
      <c r="B190" s="40" t="s">
        <v>639</v>
      </c>
      <c r="C190" s="80" t="s">
        <v>1477</v>
      </c>
      <c r="D190" s="68">
        <f t="shared" si="14"/>
        <v>4</v>
      </c>
      <c r="E190" s="75">
        <f>COUNTIF(Toernooien!$A$11:$GH$399,B190)</f>
        <v>2</v>
      </c>
      <c r="F190" s="77">
        <f>COUNTIF(Toernooien!$A$11:$GH$399,C190)</f>
        <v>2</v>
      </c>
      <c r="G190" s="22"/>
      <c r="M190"/>
      <c r="N190"/>
    </row>
    <row r="191" spans="1:14" x14ac:dyDescent="0.45">
      <c r="A191">
        <f t="shared" si="13"/>
        <v>190</v>
      </c>
      <c r="B191" s="40" t="s">
        <v>2038</v>
      </c>
      <c r="C191" s="80" t="s">
        <v>2080</v>
      </c>
      <c r="D191" s="68">
        <f t="shared" si="14"/>
        <v>4</v>
      </c>
      <c r="E191" s="75">
        <f>COUNTIF(Toernooien!$A$11:$GH$399,B191)</f>
        <v>2</v>
      </c>
      <c r="F191" s="77">
        <f>COUNTIF(Toernooien!$A$11:$GH$399,C191)</f>
        <v>2</v>
      </c>
      <c r="G191" s="22"/>
      <c r="M191"/>
      <c r="N191"/>
    </row>
    <row r="192" spans="1:14" x14ac:dyDescent="0.45">
      <c r="A192">
        <f t="shared" si="13"/>
        <v>191</v>
      </c>
      <c r="B192" s="40" t="s">
        <v>1764</v>
      </c>
      <c r="C192" s="80" t="s">
        <v>1287</v>
      </c>
      <c r="D192" s="68">
        <f t="shared" si="14"/>
        <v>4</v>
      </c>
      <c r="E192" s="75">
        <f>COUNTIF(Toernooien!$A$11:$GH$399,B192)</f>
        <v>2</v>
      </c>
      <c r="F192" s="77">
        <f>COUNTIF(Toernooien!$A$11:$GH$399,C192)</f>
        <v>2</v>
      </c>
      <c r="G192" s="22"/>
      <c r="M192"/>
      <c r="N192"/>
    </row>
    <row r="193" spans="1:14" x14ac:dyDescent="0.45">
      <c r="A193">
        <f t="shared" si="13"/>
        <v>192</v>
      </c>
      <c r="B193" s="40" t="s">
        <v>1109</v>
      </c>
      <c r="C193" s="80" t="s">
        <v>803</v>
      </c>
      <c r="D193" s="68">
        <f t="shared" si="14"/>
        <v>4</v>
      </c>
      <c r="E193" s="75">
        <f>COUNTIF(Toernooien!$A$11:$GH$399,B193)</f>
        <v>1</v>
      </c>
      <c r="F193" s="77">
        <f>COUNTIF(Toernooien!$A$11:$GH$399,C193)</f>
        <v>3</v>
      </c>
      <c r="G193" s="22"/>
      <c r="M193"/>
      <c r="N193"/>
    </row>
    <row r="194" spans="1:14" x14ac:dyDescent="0.45">
      <c r="A194">
        <f t="shared" ref="A194:A257" si="16">(A193+1)</f>
        <v>193</v>
      </c>
      <c r="B194" s="40" t="s">
        <v>1553</v>
      </c>
      <c r="C194" s="80" t="s">
        <v>1186</v>
      </c>
      <c r="D194" s="68">
        <f t="shared" ref="D194:D257" si="17">E194+F194</f>
        <v>4</v>
      </c>
      <c r="E194" s="75">
        <f>COUNTIF(Toernooien!$A$11:$GH$399,B194)</f>
        <v>1</v>
      </c>
      <c r="F194" s="77">
        <f>COUNTIF(Toernooien!$A$11:$GH$399,C194)</f>
        <v>3</v>
      </c>
      <c r="G194" s="22" t="s">
        <v>1858</v>
      </c>
      <c r="M194"/>
      <c r="N194"/>
    </row>
    <row r="195" spans="1:14" x14ac:dyDescent="0.45">
      <c r="A195">
        <f t="shared" si="16"/>
        <v>194</v>
      </c>
      <c r="B195" s="40" t="s">
        <v>556</v>
      </c>
      <c r="C195" s="80" t="s">
        <v>555</v>
      </c>
      <c r="D195" s="68">
        <f t="shared" si="17"/>
        <v>4</v>
      </c>
      <c r="E195" s="75">
        <f>COUNTIF(Toernooien!$A$11:$GH$399,B195)</f>
        <v>1</v>
      </c>
      <c r="F195" s="77">
        <f>COUNTIF(Toernooien!$A$11:$GH$399,C195)</f>
        <v>3</v>
      </c>
      <c r="G195" s="22"/>
      <c r="M195"/>
      <c r="N195"/>
    </row>
    <row r="196" spans="1:14" x14ac:dyDescent="0.45">
      <c r="A196">
        <f t="shared" si="16"/>
        <v>195</v>
      </c>
      <c r="B196" s="40" t="s">
        <v>1398</v>
      </c>
      <c r="C196" s="80" t="s">
        <v>1677</v>
      </c>
      <c r="D196" s="68">
        <f t="shared" si="17"/>
        <v>4</v>
      </c>
      <c r="E196" s="75">
        <f>COUNTIF(Toernooien!$A$11:$GH$399,B196)</f>
        <v>1</v>
      </c>
      <c r="F196" s="77">
        <f>COUNTIF(Toernooien!$A$11:$GH$399,C196)</f>
        <v>3</v>
      </c>
      <c r="G196" s="22"/>
      <c r="M196"/>
      <c r="N196"/>
    </row>
    <row r="197" spans="1:14" x14ac:dyDescent="0.45">
      <c r="A197">
        <f t="shared" si="16"/>
        <v>196</v>
      </c>
      <c r="B197" s="40" t="s">
        <v>921</v>
      </c>
      <c r="C197" s="80" t="s">
        <v>571</v>
      </c>
      <c r="D197" s="68">
        <f t="shared" si="17"/>
        <v>4</v>
      </c>
      <c r="E197" s="75">
        <f>COUNTIF(Toernooien!$A$11:$GH$399,B197)</f>
        <v>1</v>
      </c>
      <c r="F197" s="77">
        <f>COUNTIF(Toernooien!$A$11:$GH$399,C197)</f>
        <v>3</v>
      </c>
      <c r="G197" s="22"/>
      <c r="M197"/>
      <c r="N197"/>
    </row>
    <row r="198" spans="1:14" x14ac:dyDescent="0.45">
      <c r="A198">
        <f t="shared" si="16"/>
        <v>197</v>
      </c>
      <c r="B198" s="40" t="s">
        <v>1322</v>
      </c>
      <c r="C198" s="80" t="s">
        <v>1726</v>
      </c>
      <c r="D198" s="68">
        <f t="shared" si="17"/>
        <v>4</v>
      </c>
      <c r="E198" s="75">
        <f>COUNTIF(Toernooien!$A$11:$GH$399,B198)</f>
        <v>1</v>
      </c>
      <c r="F198" s="77">
        <f>COUNTIF(Toernooien!$A$11:$GH$399,C198)</f>
        <v>3</v>
      </c>
      <c r="G198" s="22"/>
      <c r="M198"/>
      <c r="N198"/>
    </row>
    <row r="199" spans="1:14" x14ac:dyDescent="0.45">
      <c r="A199">
        <f t="shared" si="16"/>
        <v>198</v>
      </c>
      <c r="B199" s="40" t="s">
        <v>1440</v>
      </c>
      <c r="C199" s="80" t="s">
        <v>1352</v>
      </c>
      <c r="D199" s="68">
        <f t="shared" si="17"/>
        <v>4</v>
      </c>
      <c r="E199" s="75">
        <f>COUNTIF(Toernooien!$A$11:$GH$399,B199)</f>
        <v>1</v>
      </c>
      <c r="F199" s="77">
        <f>COUNTIF(Toernooien!$A$11:$GH$399,C199)</f>
        <v>3</v>
      </c>
      <c r="G199" s="22"/>
      <c r="M199"/>
      <c r="N199"/>
    </row>
    <row r="200" spans="1:14" x14ac:dyDescent="0.45">
      <c r="A200">
        <f t="shared" si="16"/>
        <v>199</v>
      </c>
      <c r="B200" s="40" t="s">
        <v>1359</v>
      </c>
      <c r="C200" s="80" t="s">
        <v>1646</v>
      </c>
      <c r="D200" s="68">
        <f t="shared" si="17"/>
        <v>4</v>
      </c>
      <c r="E200" s="75">
        <f>COUNTIF(Toernooien!$A$11:$GH$399,B200)</f>
        <v>0</v>
      </c>
      <c r="F200" s="77">
        <f>COUNTIF(Toernooien!$A$11:$GH$399,C200)</f>
        <v>4</v>
      </c>
      <c r="G200" s="22"/>
      <c r="M200"/>
      <c r="N200"/>
    </row>
    <row r="201" spans="1:14" x14ac:dyDescent="0.45">
      <c r="A201">
        <f t="shared" si="16"/>
        <v>200</v>
      </c>
      <c r="B201" s="6" t="s">
        <v>3111</v>
      </c>
      <c r="C201" s="80" t="s">
        <v>3104</v>
      </c>
      <c r="D201" s="68">
        <f t="shared" si="17"/>
        <v>4</v>
      </c>
      <c r="E201" s="75">
        <f>COUNTIF(Toernooien!$A$11:$GH$399,B201)</f>
        <v>0</v>
      </c>
      <c r="F201" s="77">
        <f>COUNTIF(Toernooien!$A$11:$GH$399,C201)</f>
        <v>4</v>
      </c>
      <c r="G201" s="22"/>
      <c r="M201"/>
      <c r="N201"/>
    </row>
    <row r="202" spans="1:14" x14ac:dyDescent="0.45">
      <c r="A202">
        <f t="shared" si="16"/>
        <v>201</v>
      </c>
      <c r="B202" t="s">
        <v>1011</v>
      </c>
      <c r="C202" s="80" t="s">
        <v>2883</v>
      </c>
      <c r="D202" s="68">
        <f t="shared" si="17"/>
        <v>4</v>
      </c>
      <c r="E202" s="75">
        <f>COUNTIF(Toernooien!$A$11:$GH$399,B202)</f>
        <v>0</v>
      </c>
      <c r="F202" s="77">
        <f>COUNTIF(Toernooien!$A$11:$GH$399,C202)</f>
        <v>4</v>
      </c>
      <c r="G202" s="22"/>
      <c r="M202"/>
      <c r="N202"/>
    </row>
    <row r="203" spans="1:14" x14ac:dyDescent="0.45">
      <c r="A203">
        <f t="shared" si="16"/>
        <v>202</v>
      </c>
      <c r="B203" s="40" t="s">
        <v>210</v>
      </c>
      <c r="C203" s="97" t="s">
        <v>362</v>
      </c>
      <c r="D203" s="68">
        <f t="shared" si="17"/>
        <v>4</v>
      </c>
      <c r="E203" s="75">
        <f>COUNTIF(Toernooien!$A$11:$GH$399,B203)</f>
        <v>0</v>
      </c>
      <c r="F203" s="77">
        <f>COUNTIF(Toernooien!$A$11:$GH$399,C203)</f>
        <v>4</v>
      </c>
      <c r="G203" s="22"/>
      <c r="M203"/>
      <c r="N203"/>
    </row>
    <row r="204" spans="1:14" x14ac:dyDescent="0.45">
      <c r="A204">
        <f t="shared" si="16"/>
        <v>203</v>
      </c>
      <c r="B204" s="6" t="s">
        <v>3096</v>
      </c>
      <c r="C204" s="80" t="s">
        <v>3090</v>
      </c>
      <c r="D204" s="68">
        <f t="shared" si="17"/>
        <v>4</v>
      </c>
      <c r="E204" s="75">
        <f>COUNTIF(Toernooien!$A$11:$GH$399,B204)</f>
        <v>0</v>
      </c>
      <c r="F204" s="77">
        <f>COUNTIF(Toernooien!$A$11:$GH$399,C204)</f>
        <v>4</v>
      </c>
      <c r="G204" s="22"/>
      <c r="M204"/>
      <c r="N204"/>
    </row>
    <row r="205" spans="1:14" x14ac:dyDescent="0.45">
      <c r="A205">
        <f t="shared" si="16"/>
        <v>204</v>
      </c>
      <c r="B205" s="40" t="s">
        <v>1418</v>
      </c>
      <c r="C205" s="80" t="s">
        <v>1541</v>
      </c>
      <c r="D205" s="68">
        <f t="shared" si="17"/>
        <v>4</v>
      </c>
      <c r="E205" s="75">
        <f>COUNTIF(Toernooien!$A$11:$GH$399,B205)</f>
        <v>0</v>
      </c>
      <c r="F205" s="77">
        <f>COUNTIF(Toernooien!$A$11:$GH$399,C205)</f>
        <v>4</v>
      </c>
      <c r="G205" s="22"/>
      <c r="M205"/>
      <c r="N205"/>
    </row>
    <row r="206" spans="1:14" x14ac:dyDescent="0.45">
      <c r="A206">
        <f t="shared" si="16"/>
        <v>205</v>
      </c>
      <c r="B206" s="40" t="s">
        <v>1358</v>
      </c>
      <c r="C206" s="80" t="s">
        <v>1491</v>
      </c>
      <c r="D206" s="68">
        <f t="shared" si="17"/>
        <v>4</v>
      </c>
      <c r="E206" s="75">
        <f>COUNTIF(Toernooien!$A$11:$GH$399,B206)</f>
        <v>0</v>
      </c>
      <c r="F206" s="77">
        <f>COUNTIF(Toernooien!$A$11:$GH$399,C206)</f>
        <v>4</v>
      </c>
      <c r="G206" s="22"/>
      <c r="M206"/>
      <c r="N206"/>
    </row>
    <row r="207" spans="1:14" x14ac:dyDescent="0.45">
      <c r="A207">
        <f t="shared" si="16"/>
        <v>206</v>
      </c>
      <c r="B207" s="40" t="s">
        <v>2441</v>
      </c>
      <c r="C207" s="97" t="s">
        <v>2435</v>
      </c>
      <c r="D207" s="68">
        <f t="shared" si="17"/>
        <v>4</v>
      </c>
      <c r="E207" s="75">
        <f>COUNTIF(Toernooien!$A$11:$GH$399,B207)</f>
        <v>0</v>
      </c>
      <c r="F207" s="77">
        <f>COUNTIF(Toernooien!$A$11:$GH$399,C207)</f>
        <v>4</v>
      </c>
      <c r="G207" s="22"/>
      <c r="M207"/>
      <c r="N207"/>
    </row>
    <row r="208" spans="1:14" x14ac:dyDescent="0.45">
      <c r="A208">
        <f t="shared" si="16"/>
        <v>207</v>
      </c>
      <c r="B208" t="s">
        <v>2945</v>
      </c>
      <c r="C208" s="80" t="s">
        <v>2935</v>
      </c>
      <c r="D208" s="68">
        <f t="shared" si="17"/>
        <v>4</v>
      </c>
      <c r="E208" s="75">
        <f>COUNTIF(Toernooien!$A$11:$GH$399,B208)</f>
        <v>0</v>
      </c>
      <c r="F208" s="77">
        <f>COUNTIF(Toernooien!$A$11:$GH$399,C208)</f>
        <v>4</v>
      </c>
      <c r="G208" s="22"/>
      <c r="M208"/>
      <c r="N208"/>
    </row>
    <row r="209" spans="1:14" x14ac:dyDescent="0.45">
      <c r="A209">
        <f t="shared" si="16"/>
        <v>208</v>
      </c>
      <c r="B209" t="s">
        <v>2918</v>
      </c>
      <c r="C209" s="80" t="s">
        <v>2910</v>
      </c>
      <c r="D209" s="68">
        <f t="shared" si="17"/>
        <v>4</v>
      </c>
      <c r="E209" s="75">
        <f>COUNTIF(Toernooien!$A$11:$GH$399,B209)</f>
        <v>0</v>
      </c>
      <c r="F209" s="77">
        <f>COUNTIF(Toernooien!$A$11:$GH$399,C209)</f>
        <v>4</v>
      </c>
      <c r="G209" s="22"/>
      <c r="M209"/>
      <c r="N209"/>
    </row>
    <row r="210" spans="1:14" x14ac:dyDescent="0.45">
      <c r="A210">
        <f t="shared" si="16"/>
        <v>209</v>
      </c>
      <c r="B210" s="40" t="s">
        <v>1356</v>
      </c>
      <c r="C210" s="80" t="s">
        <v>1091</v>
      </c>
      <c r="D210" s="68">
        <f t="shared" si="17"/>
        <v>4</v>
      </c>
      <c r="E210" s="75">
        <f>COUNTIF(Toernooien!$A$11:$GH$399,B210)</f>
        <v>0</v>
      </c>
      <c r="F210" s="77">
        <f>COUNTIF(Toernooien!$A$11:$GH$399,C210)</f>
        <v>4</v>
      </c>
      <c r="G210" s="22"/>
      <c r="M210"/>
      <c r="N210"/>
    </row>
    <row r="211" spans="1:14" x14ac:dyDescent="0.45">
      <c r="A211">
        <f t="shared" si="16"/>
        <v>210</v>
      </c>
      <c r="B211" s="40" t="s">
        <v>1441</v>
      </c>
      <c r="C211" s="80" t="s">
        <v>1353</v>
      </c>
      <c r="D211" s="68">
        <f t="shared" si="17"/>
        <v>4</v>
      </c>
      <c r="E211" s="75">
        <f>COUNTIF(Toernooien!$A$11:$GH$399,B211)</f>
        <v>0</v>
      </c>
      <c r="F211" s="77">
        <f>COUNTIF(Toernooien!$A$11:$GH$399,C211)</f>
        <v>4</v>
      </c>
      <c r="G211" s="22"/>
      <c r="M211"/>
      <c r="N211"/>
    </row>
    <row r="212" spans="1:14" x14ac:dyDescent="0.45">
      <c r="A212">
        <f t="shared" si="16"/>
        <v>211</v>
      </c>
      <c r="B212" t="s">
        <v>2775</v>
      </c>
      <c r="C212" s="80" t="s">
        <v>2738</v>
      </c>
      <c r="D212" s="68">
        <f t="shared" si="17"/>
        <v>4</v>
      </c>
      <c r="E212" s="75">
        <f>COUNTIF(Toernooien!$A$11:$GH$399,B212)</f>
        <v>0</v>
      </c>
      <c r="F212" s="77">
        <f>COUNTIF(Toernooien!$A$11:$GH$399,C212)</f>
        <v>4</v>
      </c>
      <c r="G212" s="22"/>
      <c r="M212"/>
      <c r="N212"/>
    </row>
    <row r="213" spans="1:14" x14ac:dyDescent="0.45">
      <c r="A213">
        <f t="shared" si="16"/>
        <v>212</v>
      </c>
      <c r="B213" s="40" t="s">
        <v>257</v>
      </c>
      <c r="C213" s="97" t="s">
        <v>258</v>
      </c>
      <c r="D213" s="68">
        <f t="shared" si="17"/>
        <v>4</v>
      </c>
      <c r="E213" s="75">
        <f>COUNTIF(Toernooien!$A$11:$GH$399,B213)</f>
        <v>0</v>
      </c>
      <c r="F213" s="77">
        <f>COUNTIF(Toernooien!$A$11:$GH$399,C213)</f>
        <v>4</v>
      </c>
      <c r="G213" s="22"/>
      <c r="M213"/>
      <c r="N213"/>
    </row>
    <row r="214" spans="1:14" x14ac:dyDescent="0.45">
      <c r="A214">
        <f t="shared" si="16"/>
        <v>213</v>
      </c>
      <c r="B214" s="40" t="s">
        <v>1357</v>
      </c>
      <c r="C214" s="80" t="s">
        <v>1189</v>
      </c>
      <c r="D214" s="68">
        <f t="shared" si="17"/>
        <v>4</v>
      </c>
      <c r="E214" s="75">
        <f>COUNTIF(Toernooien!$A$11:$GH$399,B214)</f>
        <v>0</v>
      </c>
      <c r="F214" s="77">
        <f>COUNTIF(Toernooien!$A$11:$GH$399,C214)</f>
        <v>4</v>
      </c>
      <c r="G214" s="22"/>
      <c r="M214"/>
      <c r="N214"/>
    </row>
    <row r="215" spans="1:14" x14ac:dyDescent="0.45">
      <c r="A215">
        <f t="shared" si="16"/>
        <v>214</v>
      </c>
      <c r="B215" s="40" t="s">
        <v>721</v>
      </c>
      <c r="C215" s="80" t="s">
        <v>1267</v>
      </c>
      <c r="D215" s="68">
        <f t="shared" si="17"/>
        <v>4</v>
      </c>
      <c r="E215" s="75">
        <f>COUNTIF(Toernooien!$A$11:$GH$399,B215)</f>
        <v>0</v>
      </c>
      <c r="F215" s="77">
        <f>COUNTIF(Toernooien!$A$11:$GH$399,C215)</f>
        <v>4</v>
      </c>
      <c r="G215" s="22"/>
      <c r="M215"/>
      <c r="N215"/>
    </row>
    <row r="216" spans="1:14" x14ac:dyDescent="0.45">
      <c r="A216">
        <f t="shared" si="16"/>
        <v>215</v>
      </c>
      <c r="B216" t="s">
        <v>2778</v>
      </c>
      <c r="C216" s="80" t="s">
        <v>2741</v>
      </c>
      <c r="D216" s="68">
        <f t="shared" si="17"/>
        <v>4</v>
      </c>
      <c r="E216" s="75">
        <f>COUNTIF(Toernooien!$A$11:$GH$399,B216)</f>
        <v>0</v>
      </c>
      <c r="F216" s="77">
        <f>COUNTIF(Toernooien!$A$11:$GH$399,C216)</f>
        <v>4</v>
      </c>
      <c r="G216" s="22" t="s">
        <v>1858</v>
      </c>
      <c r="M216"/>
      <c r="N216"/>
    </row>
    <row r="217" spans="1:14" x14ac:dyDescent="0.45">
      <c r="A217">
        <f t="shared" si="16"/>
        <v>216</v>
      </c>
      <c r="B217" t="s">
        <v>2786</v>
      </c>
      <c r="C217" s="80" t="s">
        <v>2749</v>
      </c>
      <c r="D217" s="68">
        <f t="shared" si="17"/>
        <v>4</v>
      </c>
      <c r="E217" s="75">
        <f>COUNTIF(Toernooien!$A$11:$GH$399,B217)</f>
        <v>0</v>
      </c>
      <c r="F217" s="77">
        <f>COUNTIF(Toernooien!$A$11:$GH$399,C217)</f>
        <v>4</v>
      </c>
      <c r="G217" s="22"/>
      <c r="M217"/>
      <c r="N217"/>
    </row>
    <row r="218" spans="1:14" x14ac:dyDescent="0.45">
      <c r="A218">
        <f t="shared" si="16"/>
        <v>217</v>
      </c>
      <c r="B218" s="40" t="s">
        <v>1153</v>
      </c>
      <c r="C218" s="80" t="s">
        <v>1391</v>
      </c>
      <c r="D218" s="68">
        <f t="shared" si="17"/>
        <v>4</v>
      </c>
      <c r="E218" s="75">
        <f>COUNTIF(Toernooien!$A$11:$GH$399,B218)</f>
        <v>0</v>
      </c>
      <c r="F218" s="77">
        <f>COUNTIF(Toernooien!$A$11:$GH$399,C218)</f>
        <v>4</v>
      </c>
      <c r="G218" s="22"/>
      <c r="M218"/>
      <c r="N218"/>
    </row>
    <row r="219" spans="1:14" x14ac:dyDescent="0.45">
      <c r="A219">
        <f t="shared" si="16"/>
        <v>218</v>
      </c>
      <c r="B219" t="s">
        <v>2782</v>
      </c>
      <c r="C219" s="80" t="s">
        <v>2745</v>
      </c>
      <c r="D219" s="68">
        <f t="shared" si="17"/>
        <v>4</v>
      </c>
      <c r="E219" s="75">
        <f>COUNTIF(Toernooien!$A$11:$GH$399,B219)</f>
        <v>0</v>
      </c>
      <c r="F219" s="77">
        <f>COUNTIF(Toernooien!$A$11:$GH$399,C219)</f>
        <v>4</v>
      </c>
      <c r="G219" s="22"/>
      <c r="M219"/>
      <c r="N219"/>
    </row>
    <row r="220" spans="1:14" x14ac:dyDescent="0.45">
      <c r="A220">
        <f t="shared" si="16"/>
        <v>219</v>
      </c>
      <c r="B220" s="40" t="s">
        <v>320</v>
      </c>
      <c r="C220" s="97" t="s">
        <v>321</v>
      </c>
      <c r="D220" s="68">
        <f t="shared" si="17"/>
        <v>4</v>
      </c>
      <c r="E220" s="75">
        <f>COUNTIF(Toernooien!$A$11:$GH$399,B220)</f>
        <v>0</v>
      </c>
      <c r="F220" s="77">
        <f>COUNTIF(Toernooien!$A$11:$GH$399,C220)</f>
        <v>4</v>
      </c>
      <c r="G220" s="22"/>
      <c r="M220"/>
      <c r="N220"/>
    </row>
    <row r="221" spans="1:14" x14ac:dyDescent="0.45">
      <c r="A221">
        <f t="shared" si="16"/>
        <v>220</v>
      </c>
      <c r="B221" s="40" t="s">
        <v>1152</v>
      </c>
      <c r="C221" s="80" t="s">
        <v>1526</v>
      </c>
      <c r="D221" s="68">
        <f t="shared" si="17"/>
        <v>4</v>
      </c>
      <c r="E221" s="75">
        <f>COUNTIF(Toernooien!$A$11:$GH$399,B221)</f>
        <v>0</v>
      </c>
      <c r="F221" s="77">
        <f>COUNTIF(Toernooien!$A$11:$GH$399,C221)</f>
        <v>4</v>
      </c>
      <c r="G221" s="22"/>
      <c r="M221"/>
      <c r="N221"/>
    </row>
    <row r="222" spans="1:14" x14ac:dyDescent="0.45">
      <c r="A222">
        <f t="shared" si="16"/>
        <v>221</v>
      </c>
      <c r="B222" s="40" t="s">
        <v>2424</v>
      </c>
      <c r="C222" s="97" t="s">
        <v>2418</v>
      </c>
      <c r="D222" s="68">
        <f t="shared" si="17"/>
        <v>4</v>
      </c>
      <c r="E222" s="75">
        <f>COUNTIF(Toernooien!$A$11:$GH$399,B222)</f>
        <v>0</v>
      </c>
      <c r="F222" s="77">
        <f>COUNTIF(Toernooien!$A$11:$GH$399,C222)</f>
        <v>4</v>
      </c>
      <c r="G222" s="22"/>
      <c r="M222"/>
      <c r="N222"/>
    </row>
    <row r="223" spans="1:14" x14ac:dyDescent="0.45">
      <c r="A223">
        <f t="shared" si="16"/>
        <v>222</v>
      </c>
      <c r="B223" s="40" t="s">
        <v>1360</v>
      </c>
      <c r="C223" s="80" t="s">
        <v>1542</v>
      </c>
      <c r="D223" s="68">
        <f t="shared" si="17"/>
        <v>4</v>
      </c>
      <c r="E223" s="75">
        <f>COUNTIF(Toernooien!$A$11:$GH$399,B223)</f>
        <v>0</v>
      </c>
      <c r="F223" s="77">
        <f>COUNTIF(Toernooien!$A$11:$GH$399,C223)</f>
        <v>4</v>
      </c>
      <c r="G223" s="22"/>
      <c r="M223"/>
      <c r="N223"/>
    </row>
    <row r="224" spans="1:14" x14ac:dyDescent="0.45">
      <c r="A224">
        <f t="shared" si="16"/>
        <v>223</v>
      </c>
      <c r="B224" s="40" t="s">
        <v>2490</v>
      </c>
      <c r="C224" s="97" t="s">
        <v>2479</v>
      </c>
      <c r="D224" s="68">
        <f t="shared" si="17"/>
        <v>4</v>
      </c>
      <c r="E224" s="75">
        <f>COUNTIF(Toernooien!$A$11:$GH$399,B224)</f>
        <v>0</v>
      </c>
      <c r="F224" s="77">
        <f>COUNTIF(Toernooien!$A$11:$GH$399,C224)</f>
        <v>4</v>
      </c>
      <c r="G224" s="22"/>
      <c r="M224"/>
      <c r="N224"/>
    </row>
    <row r="225" spans="1:14" x14ac:dyDescent="0.45">
      <c r="A225">
        <f t="shared" si="16"/>
        <v>224</v>
      </c>
      <c r="B225" s="40" t="s">
        <v>2476</v>
      </c>
      <c r="C225" s="97" t="s">
        <v>2469</v>
      </c>
      <c r="D225" s="68">
        <f t="shared" si="17"/>
        <v>4</v>
      </c>
      <c r="E225" s="75">
        <f>COUNTIF(Toernooien!$A$11:$GH$399,B225)</f>
        <v>0</v>
      </c>
      <c r="F225" s="77">
        <f>COUNTIF(Toernooien!$A$11:$GH$399,C225)</f>
        <v>4</v>
      </c>
      <c r="G225" s="22"/>
      <c r="M225"/>
      <c r="N225"/>
    </row>
    <row r="226" spans="1:14" x14ac:dyDescent="0.45">
      <c r="A226">
        <f t="shared" si="16"/>
        <v>225</v>
      </c>
      <c r="B226" s="40" t="s">
        <v>1151</v>
      </c>
      <c r="C226" s="80" t="s">
        <v>1486</v>
      </c>
      <c r="D226" s="68">
        <f t="shared" si="17"/>
        <v>4</v>
      </c>
      <c r="E226" s="75">
        <f>COUNTIF(Toernooien!$A$11:$GH$399,B226)</f>
        <v>0</v>
      </c>
      <c r="F226" s="77">
        <f>COUNTIF(Toernooien!$A$11:$GH$399,C226)</f>
        <v>4</v>
      </c>
      <c r="G226" s="22"/>
      <c r="M226"/>
      <c r="N226"/>
    </row>
    <row r="227" spans="1:14" x14ac:dyDescent="0.45">
      <c r="A227">
        <f t="shared" si="16"/>
        <v>226</v>
      </c>
      <c r="B227" s="40" t="s">
        <v>989</v>
      </c>
      <c r="C227" s="80" t="s">
        <v>1083</v>
      </c>
      <c r="D227" s="68">
        <f t="shared" si="17"/>
        <v>4</v>
      </c>
      <c r="E227" s="75">
        <f>COUNTIF(Toernooien!$A$11:$GH$399,B227)</f>
        <v>0</v>
      </c>
      <c r="F227" s="77">
        <f>COUNTIF(Toernooien!$A$11:$GH$399,C227)</f>
        <v>4</v>
      </c>
      <c r="G227" s="22"/>
      <c r="M227"/>
      <c r="N227"/>
    </row>
    <row r="228" spans="1:14" x14ac:dyDescent="0.45">
      <c r="A228">
        <f t="shared" si="16"/>
        <v>227</v>
      </c>
      <c r="B228" s="40" t="s">
        <v>1150</v>
      </c>
      <c r="C228" s="80" t="s">
        <v>1407</v>
      </c>
      <c r="D228" s="68">
        <f t="shared" si="17"/>
        <v>4</v>
      </c>
      <c r="E228" s="75">
        <f>COUNTIF(Toernooien!$A$11:$GH$399,B228)</f>
        <v>0</v>
      </c>
      <c r="F228" s="77">
        <f>COUNTIF(Toernooien!$A$11:$GH$399,C228)</f>
        <v>4</v>
      </c>
      <c r="G228" s="22"/>
      <c r="M228"/>
      <c r="N228"/>
    </row>
    <row r="229" spans="1:14" x14ac:dyDescent="0.45">
      <c r="A229">
        <f t="shared" si="16"/>
        <v>228</v>
      </c>
      <c r="B229" s="40" t="s">
        <v>1148</v>
      </c>
      <c r="C229" s="80" t="s">
        <v>1917</v>
      </c>
      <c r="D229" s="68">
        <f t="shared" si="17"/>
        <v>4</v>
      </c>
      <c r="E229" s="75">
        <f>COUNTIF(Toernooien!$A$11:$GH$399,B229)</f>
        <v>0</v>
      </c>
      <c r="F229" s="77">
        <f>COUNTIF(Toernooien!$A$11:$GH$399,C229)</f>
        <v>4</v>
      </c>
      <c r="G229" s="22"/>
      <c r="M229"/>
      <c r="N229"/>
    </row>
    <row r="230" spans="1:14" x14ac:dyDescent="0.45">
      <c r="A230">
        <f t="shared" si="16"/>
        <v>229</v>
      </c>
      <c r="B230" s="40" t="s">
        <v>1149</v>
      </c>
      <c r="C230" s="80" t="s">
        <v>1802</v>
      </c>
      <c r="D230" s="68">
        <f t="shared" si="17"/>
        <v>4</v>
      </c>
      <c r="E230" s="75">
        <f>COUNTIF(Toernooien!$A$11:$GH$399,B230)</f>
        <v>0</v>
      </c>
      <c r="F230" s="77">
        <f>COUNTIF(Toernooien!$A$11:$GH$399,C230)</f>
        <v>4</v>
      </c>
      <c r="G230" s="22"/>
      <c r="M230"/>
      <c r="N230"/>
    </row>
    <row r="231" spans="1:14" x14ac:dyDescent="0.45">
      <c r="A231">
        <f t="shared" si="16"/>
        <v>230</v>
      </c>
      <c r="B231" s="40" t="s">
        <v>1147</v>
      </c>
      <c r="C231" s="80" t="s">
        <v>1200</v>
      </c>
      <c r="D231" s="68">
        <f t="shared" si="17"/>
        <v>4</v>
      </c>
      <c r="E231" s="75">
        <f>COUNTIF(Toernooien!$A$11:$GH$399,B231)</f>
        <v>0</v>
      </c>
      <c r="F231" s="77">
        <f>COUNTIF(Toernooien!$A$11:$GH$399,C231)</f>
        <v>4</v>
      </c>
      <c r="G231" s="22"/>
      <c r="M231"/>
      <c r="N231"/>
    </row>
    <row r="232" spans="1:14" x14ac:dyDescent="0.45">
      <c r="A232">
        <f t="shared" si="16"/>
        <v>231</v>
      </c>
      <c r="B232" s="40" t="s">
        <v>2068</v>
      </c>
      <c r="C232" s="80" t="s">
        <v>539</v>
      </c>
      <c r="D232" s="68">
        <f t="shared" si="17"/>
        <v>3</v>
      </c>
      <c r="E232" s="75">
        <f>COUNTIF(Toernooien!$A$11:$GH$399,B232)</f>
        <v>3</v>
      </c>
      <c r="F232" s="77">
        <f>COUNTIF(Toernooien!$A$11:$GH$399,C232)</f>
        <v>0</v>
      </c>
      <c r="G232" s="22"/>
      <c r="M232"/>
      <c r="N232"/>
    </row>
    <row r="233" spans="1:14" x14ac:dyDescent="0.45">
      <c r="A233">
        <f t="shared" si="16"/>
        <v>232</v>
      </c>
      <c r="B233" s="40" t="s">
        <v>1489</v>
      </c>
      <c r="C233" s="80" t="s">
        <v>516</v>
      </c>
      <c r="D233" s="68">
        <f t="shared" si="17"/>
        <v>3</v>
      </c>
      <c r="E233" s="75">
        <f>COUNTIF(Toernooien!$A$11:$GH$399,B233)</f>
        <v>3</v>
      </c>
      <c r="F233" s="77">
        <f>COUNTIF(Toernooien!$A$11:$GH$399,C233)</f>
        <v>0</v>
      </c>
      <c r="G233" s="22"/>
      <c r="M233"/>
      <c r="N233"/>
    </row>
    <row r="234" spans="1:14" x14ac:dyDescent="0.45">
      <c r="A234">
        <f t="shared" si="16"/>
        <v>233</v>
      </c>
      <c r="B234" s="40" t="s">
        <v>2063</v>
      </c>
      <c r="C234" s="80" t="s">
        <v>694</v>
      </c>
      <c r="D234" s="68">
        <f t="shared" si="17"/>
        <v>3</v>
      </c>
      <c r="E234" s="75">
        <f>COUNTIF(Toernooien!$A$11:$GH$399,B234)</f>
        <v>3</v>
      </c>
      <c r="F234" s="77">
        <f>COUNTIF(Toernooien!$A$11:$GH$399,C234)</f>
        <v>0</v>
      </c>
      <c r="G234" s="22"/>
      <c r="M234"/>
      <c r="N234"/>
    </row>
    <row r="235" spans="1:14" x14ac:dyDescent="0.45">
      <c r="A235">
        <f t="shared" si="16"/>
        <v>234</v>
      </c>
      <c r="B235" s="40" t="s">
        <v>1770</v>
      </c>
      <c r="C235" s="80" t="s">
        <v>416</v>
      </c>
      <c r="D235" s="68">
        <f t="shared" si="17"/>
        <v>3</v>
      </c>
      <c r="E235" s="75">
        <f>COUNTIF(Toernooien!$A$11:$GH$399,B235)</f>
        <v>3</v>
      </c>
      <c r="F235" s="77">
        <f>COUNTIF(Toernooien!$A$11:$GH$399,C235)</f>
        <v>0</v>
      </c>
      <c r="G235" s="22"/>
      <c r="M235"/>
      <c r="N235"/>
    </row>
    <row r="236" spans="1:14" x14ac:dyDescent="0.45">
      <c r="A236">
        <f t="shared" si="16"/>
        <v>235</v>
      </c>
      <c r="B236" s="40" t="s">
        <v>602</v>
      </c>
      <c r="C236" s="80" t="s">
        <v>850</v>
      </c>
      <c r="D236" s="68">
        <f t="shared" si="17"/>
        <v>3</v>
      </c>
      <c r="E236" s="75">
        <f>COUNTIF(Toernooien!$A$11:$GH$399,B236)</f>
        <v>3</v>
      </c>
      <c r="F236" s="77">
        <f>COUNTIF(Toernooien!$A$11:$GH$399,C236)</f>
        <v>0</v>
      </c>
      <c r="G236" s="22"/>
      <c r="M236"/>
      <c r="N236"/>
    </row>
    <row r="237" spans="1:14" x14ac:dyDescent="0.45">
      <c r="A237">
        <f t="shared" si="16"/>
        <v>236</v>
      </c>
      <c r="B237" s="40" t="s">
        <v>1821</v>
      </c>
      <c r="C237" s="80" t="s">
        <v>695</v>
      </c>
      <c r="D237" s="68">
        <f t="shared" si="17"/>
        <v>3</v>
      </c>
      <c r="E237" s="75">
        <f>COUNTIF(Toernooien!$A$11:$GH$399,B237)</f>
        <v>3</v>
      </c>
      <c r="F237" s="77">
        <f>COUNTIF(Toernooien!$A$11:$GH$399,C237)</f>
        <v>0</v>
      </c>
      <c r="G237" s="22"/>
      <c r="M237"/>
      <c r="N237"/>
    </row>
    <row r="238" spans="1:14" x14ac:dyDescent="0.45">
      <c r="A238">
        <f t="shared" si="16"/>
        <v>237</v>
      </c>
      <c r="B238" s="40" t="s">
        <v>1498</v>
      </c>
      <c r="C238" s="80" t="s">
        <v>780</v>
      </c>
      <c r="D238" s="68">
        <f t="shared" si="17"/>
        <v>3</v>
      </c>
      <c r="E238" s="75">
        <f>COUNTIF(Toernooien!$A$11:$GH$399,B238)</f>
        <v>3</v>
      </c>
      <c r="F238" s="77">
        <f>COUNTIF(Toernooien!$A$11:$GH$399,C238)</f>
        <v>0</v>
      </c>
      <c r="G238" s="22"/>
      <c r="M238"/>
      <c r="N238"/>
    </row>
    <row r="239" spans="1:14" x14ac:dyDescent="0.45">
      <c r="A239">
        <f t="shared" si="16"/>
        <v>238</v>
      </c>
      <c r="B239" s="40" t="s">
        <v>1119</v>
      </c>
      <c r="C239" s="80" t="s">
        <v>486</v>
      </c>
      <c r="D239" s="68">
        <f t="shared" si="17"/>
        <v>3</v>
      </c>
      <c r="E239" s="75">
        <f>COUNTIF(Toernooien!$A$11:$GH$399,B239)</f>
        <v>3</v>
      </c>
      <c r="F239" s="77">
        <f>COUNTIF(Toernooien!$A$11:$GH$399,C239)</f>
        <v>0</v>
      </c>
      <c r="G239" s="22"/>
      <c r="M239"/>
      <c r="N239"/>
    </row>
    <row r="240" spans="1:14" x14ac:dyDescent="0.45">
      <c r="A240">
        <f t="shared" si="16"/>
        <v>239</v>
      </c>
      <c r="B240" s="40" t="s">
        <v>1299</v>
      </c>
      <c r="C240" s="80" t="s">
        <v>696</v>
      </c>
      <c r="D240" s="68">
        <f t="shared" si="17"/>
        <v>3</v>
      </c>
      <c r="E240" s="75">
        <f>COUNTIF(Toernooien!$A$11:$GH$399,B240)</f>
        <v>3</v>
      </c>
      <c r="F240" s="77">
        <f>COUNTIF(Toernooien!$A$11:$GH$399,C240)</f>
        <v>0</v>
      </c>
      <c r="G240" s="22"/>
      <c r="M240"/>
      <c r="N240"/>
    </row>
    <row r="241" spans="1:14" x14ac:dyDescent="0.45">
      <c r="A241">
        <f t="shared" si="16"/>
        <v>240</v>
      </c>
      <c r="B241" s="40" t="s">
        <v>2014</v>
      </c>
      <c r="C241" s="80" t="s">
        <v>697</v>
      </c>
      <c r="D241" s="68">
        <f t="shared" si="17"/>
        <v>3</v>
      </c>
      <c r="E241" s="75">
        <f>COUNTIF(Toernooien!$A$11:$GH$399,B241)</f>
        <v>3</v>
      </c>
      <c r="F241" s="77">
        <f>COUNTIF(Toernooien!$A$11:$GH$399,C241)</f>
        <v>0</v>
      </c>
      <c r="G241" s="22"/>
      <c r="M241"/>
      <c r="N241"/>
    </row>
    <row r="242" spans="1:14" x14ac:dyDescent="0.45">
      <c r="A242">
        <f t="shared" si="16"/>
        <v>241</v>
      </c>
      <c r="B242" s="40" t="s">
        <v>2204</v>
      </c>
      <c r="C242" s="97" t="s">
        <v>2318</v>
      </c>
      <c r="D242" s="68">
        <f t="shared" si="17"/>
        <v>3</v>
      </c>
      <c r="E242" s="75">
        <f>COUNTIF(Toernooien!$A$11:$GH$399,B242)</f>
        <v>3</v>
      </c>
      <c r="F242" s="77">
        <f>COUNTIF(Toernooien!$A$11:$GH$399,C242)</f>
        <v>0</v>
      </c>
      <c r="G242" s="22"/>
      <c r="M242"/>
      <c r="N242"/>
    </row>
    <row r="243" spans="1:14" x14ac:dyDescent="0.45">
      <c r="A243">
        <f t="shared" si="16"/>
        <v>242</v>
      </c>
      <c r="B243" s="40" t="s">
        <v>1702</v>
      </c>
      <c r="C243" s="80" t="s">
        <v>698</v>
      </c>
      <c r="D243" s="68">
        <f t="shared" si="17"/>
        <v>3</v>
      </c>
      <c r="E243" s="75">
        <f>COUNTIF(Toernooien!$A$11:$GH$399,B243)</f>
        <v>3</v>
      </c>
      <c r="F243" s="77">
        <f>COUNTIF(Toernooien!$A$11:$GH$399,C243)</f>
        <v>0</v>
      </c>
      <c r="G243" s="22" t="s">
        <v>1858</v>
      </c>
      <c r="M243"/>
      <c r="N243"/>
    </row>
    <row r="244" spans="1:14" x14ac:dyDescent="0.45">
      <c r="A244">
        <f t="shared" si="16"/>
        <v>243</v>
      </c>
      <c r="B244" s="40" t="s">
        <v>1251</v>
      </c>
      <c r="C244" s="80" t="s">
        <v>709</v>
      </c>
      <c r="D244" s="68">
        <f t="shared" si="17"/>
        <v>3</v>
      </c>
      <c r="E244" s="75">
        <f>COUNTIF(Toernooien!$A$11:$GH$399,B244)</f>
        <v>3</v>
      </c>
      <c r="F244" s="77">
        <f>COUNTIF(Toernooien!$A$11:$GH$399,C244)</f>
        <v>0</v>
      </c>
      <c r="G244" s="22"/>
      <c r="M244"/>
      <c r="N244"/>
    </row>
    <row r="245" spans="1:14" x14ac:dyDescent="0.45">
      <c r="A245">
        <f t="shared" si="16"/>
        <v>244</v>
      </c>
      <c r="B245" s="40" t="s">
        <v>1804</v>
      </c>
      <c r="C245" s="80" t="s">
        <v>1176</v>
      </c>
      <c r="D245" s="68">
        <f t="shared" si="17"/>
        <v>3</v>
      </c>
      <c r="E245" s="75">
        <f>COUNTIF(Toernooien!$A$11:$GH$399,B245)</f>
        <v>3</v>
      </c>
      <c r="F245" s="77">
        <f>COUNTIF(Toernooien!$A$11:$GH$399,C245)</f>
        <v>0</v>
      </c>
      <c r="G245" s="22"/>
      <c r="M245"/>
      <c r="N245"/>
    </row>
    <row r="246" spans="1:14" x14ac:dyDescent="0.45">
      <c r="A246">
        <f t="shared" si="16"/>
        <v>245</v>
      </c>
      <c r="B246" t="s">
        <v>2969</v>
      </c>
      <c r="C246" s="80" t="s">
        <v>2972</v>
      </c>
      <c r="D246" s="68">
        <f t="shared" si="17"/>
        <v>3</v>
      </c>
      <c r="E246" s="75">
        <f>COUNTIF(Toernooien!$A$11:$GH$399,B246)</f>
        <v>3</v>
      </c>
      <c r="F246" s="77">
        <f>COUNTIF(Toernooien!$A$11:$GH$399,C246)</f>
        <v>0</v>
      </c>
      <c r="G246" s="22"/>
      <c r="M246"/>
      <c r="N246"/>
    </row>
    <row r="247" spans="1:14" x14ac:dyDescent="0.45">
      <c r="A247">
        <f t="shared" si="16"/>
        <v>246</v>
      </c>
      <c r="B247" t="s">
        <v>2803</v>
      </c>
      <c r="C247" s="80" t="s">
        <v>2823</v>
      </c>
      <c r="D247" s="68">
        <f t="shared" si="17"/>
        <v>3</v>
      </c>
      <c r="E247" s="75">
        <f>COUNTIF(Toernooien!$A$11:$GH$399,B247)</f>
        <v>3</v>
      </c>
      <c r="F247" s="77">
        <f>COUNTIF(Toernooien!$A$11:$GH$399,C247)</f>
        <v>0</v>
      </c>
      <c r="G247" s="22"/>
      <c r="M247"/>
      <c r="N247"/>
    </row>
    <row r="248" spans="1:14" x14ac:dyDescent="0.45">
      <c r="A248">
        <f t="shared" si="16"/>
        <v>247</v>
      </c>
      <c r="B248" s="6" t="s">
        <v>3007</v>
      </c>
      <c r="C248" s="80" t="s">
        <v>3014</v>
      </c>
      <c r="D248" s="68">
        <f t="shared" si="17"/>
        <v>3</v>
      </c>
      <c r="E248" s="75">
        <f>COUNTIF(Toernooien!$A$11:$GH$399,B248)</f>
        <v>3</v>
      </c>
      <c r="F248" s="77">
        <f>COUNTIF(Toernooien!$A$11:$GH$399,C248)</f>
        <v>0</v>
      </c>
      <c r="G248" s="22"/>
      <c r="M248"/>
      <c r="N248"/>
    </row>
    <row r="249" spans="1:14" x14ac:dyDescent="0.45">
      <c r="A249">
        <f t="shared" si="16"/>
        <v>248</v>
      </c>
      <c r="B249" s="40" t="s">
        <v>1905</v>
      </c>
      <c r="C249" s="80" t="s">
        <v>819</v>
      </c>
      <c r="D249" s="68">
        <f t="shared" si="17"/>
        <v>3</v>
      </c>
      <c r="E249" s="75">
        <f>COUNTIF(Toernooien!$A$11:$GH$399,B249)</f>
        <v>3</v>
      </c>
      <c r="F249" s="77">
        <f>COUNTIF(Toernooien!$A$11:$GH$399,C249)</f>
        <v>0</v>
      </c>
      <c r="G249" s="22" t="s">
        <v>1858</v>
      </c>
      <c r="M249"/>
      <c r="N249"/>
    </row>
    <row r="250" spans="1:14" x14ac:dyDescent="0.45">
      <c r="A250">
        <f t="shared" si="16"/>
        <v>249</v>
      </c>
      <c r="B250" s="40" t="s">
        <v>1934</v>
      </c>
      <c r="C250" s="80" t="s">
        <v>699</v>
      </c>
      <c r="D250" s="68">
        <f t="shared" si="17"/>
        <v>3</v>
      </c>
      <c r="E250" s="75">
        <f>COUNTIF(Toernooien!$A$11:$GH$399,B250)</f>
        <v>3</v>
      </c>
      <c r="F250" s="77">
        <f>COUNTIF(Toernooien!$A$11:$GH$399,C250)</f>
        <v>0</v>
      </c>
      <c r="G250" s="22"/>
      <c r="M250"/>
      <c r="N250"/>
    </row>
    <row r="251" spans="1:14" x14ac:dyDescent="0.45">
      <c r="A251">
        <f t="shared" si="16"/>
        <v>250</v>
      </c>
      <c r="B251" s="40" t="s">
        <v>1938</v>
      </c>
      <c r="C251" s="80" t="s">
        <v>700</v>
      </c>
      <c r="D251" s="68">
        <f t="shared" si="17"/>
        <v>3</v>
      </c>
      <c r="E251" s="75">
        <f>COUNTIF(Toernooien!$A$11:$GH$399,B251)</f>
        <v>3</v>
      </c>
      <c r="F251" s="77">
        <f>COUNTIF(Toernooien!$A$11:$GH$399,C251)</f>
        <v>0</v>
      </c>
      <c r="G251" s="22" t="s">
        <v>1858</v>
      </c>
      <c r="M251"/>
      <c r="N251"/>
    </row>
    <row r="252" spans="1:14" x14ac:dyDescent="0.45">
      <c r="A252">
        <f t="shared" si="16"/>
        <v>251</v>
      </c>
      <c r="B252" s="40" t="s">
        <v>1935</v>
      </c>
      <c r="C252" s="80" t="s">
        <v>701</v>
      </c>
      <c r="D252" s="68">
        <f t="shared" si="17"/>
        <v>3</v>
      </c>
      <c r="E252" s="75">
        <f>COUNTIF(Toernooien!$A$11:$GH$399,B252)</f>
        <v>3</v>
      </c>
      <c r="F252" s="77">
        <f>COUNTIF(Toernooien!$A$11:$GH$399,C252)</f>
        <v>0</v>
      </c>
      <c r="G252" s="22" t="s">
        <v>1858</v>
      </c>
      <c r="M252"/>
      <c r="N252"/>
    </row>
    <row r="253" spans="1:14" x14ac:dyDescent="0.45">
      <c r="A253">
        <f t="shared" si="16"/>
        <v>252</v>
      </c>
      <c r="B253" s="40" t="s">
        <v>2398</v>
      </c>
      <c r="C253" s="97" t="s">
        <v>2399</v>
      </c>
      <c r="D253" s="68">
        <f t="shared" si="17"/>
        <v>3</v>
      </c>
      <c r="E253" s="75">
        <f>COUNTIF(Toernooien!$A$11:$GH$399,B253)</f>
        <v>3</v>
      </c>
      <c r="F253" s="77">
        <f>COUNTIF(Toernooien!$A$11:$GH$399,C253)</f>
        <v>0</v>
      </c>
      <c r="G253" s="22"/>
      <c r="M253"/>
      <c r="N253"/>
    </row>
    <row r="254" spans="1:14" x14ac:dyDescent="0.45">
      <c r="A254">
        <f t="shared" si="16"/>
        <v>253</v>
      </c>
      <c r="B254" s="40" t="s">
        <v>1523</v>
      </c>
      <c r="C254" s="80" t="s">
        <v>540</v>
      </c>
      <c r="D254" s="68">
        <f t="shared" si="17"/>
        <v>3</v>
      </c>
      <c r="E254" s="75">
        <f>COUNTIF(Toernooien!$A$11:$GH$399,B254)</f>
        <v>3</v>
      </c>
      <c r="F254" s="77">
        <f>COUNTIF(Toernooien!$A$11:$GH$399,C254)</f>
        <v>0</v>
      </c>
      <c r="G254" s="22" t="s">
        <v>1858</v>
      </c>
      <c r="M254"/>
      <c r="N254"/>
    </row>
    <row r="255" spans="1:14" x14ac:dyDescent="0.45">
      <c r="A255">
        <f t="shared" si="16"/>
        <v>254</v>
      </c>
      <c r="B255" s="40" t="s">
        <v>1183</v>
      </c>
      <c r="C255" s="80" t="s">
        <v>702</v>
      </c>
      <c r="D255" s="68">
        <f t="shared" si="17"/>
        <v>3</v>
      </c>
      <c r="E255" s="75">
        <f>COUNTIF(Toernooien!$A$11:$GH$399,B255)</f>
        <v>3</v>
      </c>
      <c r="F255" s="77">
        <f>COUNTIF(Toernooien!$A$11:$GH$399,C255)</f>
        <v>0</v>
      </c>
      <c r="G255" s="22"/>
      <c r="M255"/>
      <c r="N255"/>
    </row>
    <row r="256" spans="1:14" x14ac:dyDescent="0.45">
      <c r="A256">
        <f t="shared" si="16"/>
        <v>255</v>
      </c>
      <c r="B256" s="40" t="s">
        <v>1946</v>
      </c>
      <c r="C256" s="80" t="s">
        <v>749</v>
      </c>
      <c r="D256" s="68">
        <f t="shared" si="17"/>
        <v>3</v>
      </c>
      <c r="E256" s="75">
        <f>COUNTIF(Toernooien!$A$11:$GH$399,B256)</f>
        <v>3</v>
      </c>
      <c r="F256" s="77">
        <f>COUNTIF(Toernooien!$A$11:$GH$399,C256)</f>
        <v>0</v>
      </c>
      <c r="G256" s="22"/>
      <c r="M256"/>
      <c r="N256"/>
    </row>
    <row r="257" spans="1:14" x14ac:dyDescent="0.45">
      <c r="A257">
        <f t="shared" si="16"/>
        <v>256</v>
      </c>
      <c r="B257" s="40" t="s">
        <v>2130</v>
      </c>
      <c r="C257" s="80" t="s">
        <v>780</v>
      </c>
      <c r="D257" s="68">
        <f t="shared" si="17"/>
        <v>3</v>
      </c>
      <c r="E257" s="75">
        <f>COUNTIF(Toernooien!$A$11:$GH$399,B257)</f>
        <v>3</v>
      </c>
      <c r="F257" s="77">
        <f>COUNTIF(Toernooien!$A$11:$GH$399,C257)</f>
        <v>0</v>
      </c>
      <c r="G257" s="22"/>
      <c r="M257"/>
      <c r="N257"/>
    </row>
    <row r="258" spans="1:14" x14ac:dyDescent="0.45">
      <c r="A258">
        <f t="shared" ref="A258:A321" si="18">(A257+1)</f>
        <v>257</v>
      </c>
      <c r="B258" s="40" t="s">
        <v>1332</v>
      </c>
      <c r="C258" s="80" t="s">
        <v>410</v>
      </c>
      <c r="D258" s="68">
        <f t="shared" ref="D258:D321" si="19">E258+F258</f>
        <v>3</v>
      </c>
      <c r="E258" s="75">
        <f>COUNTIF(Toernooien!$A$11:$GH$399,B258)</f>
        <v>3</v>
      </c>
      <c r="F258" s="77">
        <f>COUNTIF(Toernooien!$A$11:$GH$399,C258)</f>
        <v>0</v>
      </c>
      <c r="M258"/>
      <c r="N258"/>
    </row>
    <row r="259" spans="1:14" x14ac:dyDescent="0.45">
      <c r="A259">
        <f t="shared" si="18"/>
        <v>258</v>
      </c>
      <c r="B259" s="40" t="s">
        <v>2316</v>
      </c>
      <c r="C259" s="97" t="s">
        <v>2317</v>
      </c>
      <c r="D259" s="68">
        <f t="shared" si="19"/>
        <v>3</v>
      </c>
      <c r="E259" s="75">
        <f>COUNTIF(Toernooien!$A$11:$GH$399,B259)</f>
        <v>3</v>
      </c>
      <c r="F259" s="77">
        <f>COUNTIF(Toernooien!$A$11:$GH$399,C259)</f>
        <v>0</v>
      </c>
      <c r="G259" s="22"/>
      <c r="M259"/>
      <c r="N259"/>
    </row>
    <row r="260" spans="1:14" x14ac:dyDescent="0.45">
      <c r="A260">
        <f t="shared" si="18"/>
        <v>259</v>
      </c>
      <c r="B260" s="40" t="s">
        <v>1496</v>
      </c>
      <c r="C260" s="80" t="s">
        <v>861</v>
      </c>
      <c r="D260" s="68">
        <f t="shared" si="19"/>
        <v>3</v>
      </c>
      <c r="E260" s="75">
        <f>COUNTIF(Toernooien!$A$11:$GH$399,B260)</f>
        <v>3</v>
      </c>
      <c r="F260" s="77">
        <f>COUNTIF(Toernooien!$A$11:$GH$399,C260)</f>
        <v>0</v>
      </c>
      <c r="G260" s="22" t="s">
        <v>1858</v>
      </c>
      <c r="M260"/>
      <c r="N260"/>
    </row>
    <row r="261" spans="1:14" x14ac:dyDescent="0.45">
      <c r="A261">
        <f t="shared" si="18"/>
        <v>260</v>
      </c>
      <c r="B261" s="40" t="s">
        <v>1574</v>
      </c>
      <c r="C261" s="80" t="s">
        <v>703</v>
      </c>
      <c r="D261" s="68">
        <f t="shared" si="19"/>
        <v>3</v>
      </c>
      <c r="E261" s="75">
        <f>COUNTIF(Toernooien!$A$11:$GH$399,B261)</f>
        <v>3</v>
      </c>
      <c r="F261" s="77">
        <f>COUNTIF(Toernooien!$A$11:$GH$399,C261)</f>
        <v>0</v>
      </c>
      <c r="G261" s="22"/>
      <c r="M261"/>
      <c r="N261"/>
    </row>
    <row r="262" spans="1:14" x14ac:dyDescent="0.45">
      <c r="A262">
        <f t="shared" si="18"/>
        <v>261</v>
      </c>
      <c r="B262" s="40" t="s">
        <v>1799</v>
      </c>
      <c r="C262" s="80" t="s">
        <v>780</v>
      </c>
      <c r="D262" s="68">
        <f t="shared" si="19"/>
        <v>3</v>
      </c>
      <c r="E262" s="75">
        <f>COUNTIF(Toernooien!$A$11:$GH$399,B262)</f>
        <v>3</v>
      </c>
      <c r="F262" s="77">
        <f>COUNTIF(Toernooien!$A$11:$GH$399,C262)</f>
        <v>0</v>
      </c>
      <c r="G262" s="22"/>
      <c r="M262"/>
      <c r="N262"/>
    </row>
    <row r="263" spans="1:14" x14ac:dyDescent="0.45">
      <c r="A263">
        <f t="shared" si="18"/>
        <v>262</v>
      </c>
      <c r="B263" s="40" t="s">
        <v>1395</v>
      </c>
      <c r="C263" s="80" t="s">
        <v>780</v>
      </c>
      <c r="D263" s="68">
        <f t="shared" si="19"/>
        <v>3</v>
      </c>
      <c r="E263" s="75">
        <f>COUNTIF(Toernooien!$A$11:$GH$399,B263)</f>
        <v>3</v>
      </c>
      <c r="F263" s="77">
        <f>COUNTIF(Toernooien!$A$11:$GH$399,C263)</f>
        <v>0</v>
      </c>
      <c r="G263" s="22"/>
      <c r="M263"/>
      <c r="N263"/>
    </row>
    <row r="264" spans="1:14" x14ac:dyDescent="0.45">
      <c r="A264">
        <f t="shared" si="18"/>
        <v>263</v>
      </c>
      <c r="B264" s="40" t="s">
        <v>925</v>
      </c>
      <c r="C264" s="80" t="s">
        <v>657</v>
      </c>
      <c r="D264" s="68">
        <f t="shared" si="19"/>
        <v>3</v>
      </c>
      <c r="E264" s="75">
        <f>COUNTIF(Toernooien!$A$11:$GH$399,B264)</f>
        <v>3</v>
      </c>
      <c r="F264" s="77">
        <f>COUNTIF(Toernooien!$A$11:$GH$399,C264)</f>
        <v>0</v>
      </c>
      <c r="G264" s="22"/>
      <c r="M264"/>
      <c r="N264"/>
    </row>
    <row r="265" spans="1:14" x14ac:dyDescent="0.45">
      <c r="A265">
        <f t="shared" si="18"/>
        <v>264</v>
      </c>
      <c r="B265" t="s">
        <v>2794</v>
      </c>
      <c r="C265" s="80" t="s">
        <v>2827</v>
      </c>
      <c r="D265" s="68">
        <f t="shared" si="19"/>
        <v>3</v>
      </c>
      <c r="E265" s="75">
        <f>COUNTIF(Toernooien!$A$11:$GH$399,B265)</f>
        <v>3</v>
      </c>
      <c r="F265" s="77">
        <f>COUNTIF(Toernooien!$A$11:$GH$399,C265)</f>
        <v>0</v>
      </c>
      <c r="G265" s="22"/>
      <c r="M265"/>
      <c r="N265"/>
    </row>
    <row r="266" spans="1:14" x14ac:dyDescent="0.45">
      <c r="A266">
        <f t="shared" si="18"/>
        <v>265</v>
      </c>
      <c r="B266" s="40" t="s">
        <v>2386</v>
      </c>
      <c r="C266" s="80" t="s">
        <v>757</v>
      </c>
      <c r="D266" s="68">
        <f t="shared" si="19"/>
        <v>3</v>
      </c>
      <c r="E266" s="75">
        <f>COUNTIF(Toernooien!$A$11:$GH$399,B266)</f>
        <v>3</v>
      </c>
      <c r="F266" s="77">
        <f>COUNTIF(Toernooien!$A$11:$GH$399,C266)</f>
        <v>0</v>
      </c>
      <c r="G266" s="22"/>
      <c r="M266"/>
      <c r="N266"/>
    </row>
    <row r="267" spans="1:14" x14ac:dyDescent="0.45">
      <c r="A267">
        <f t="shared" si="18"/>
        <v>266</v>
      </c>
      <c r="B267" s="40" t="s">
        <v>2144</v>
      </c>
      <c r="C267" s="80" t="s">
        <v>704</v>
      </c>
      <c r="D267" s="68">
        <f t="shared" si="19"/>
        <v>3</v>
      </c>
      <c r="E267" s="75">
        <f>COUNTIF(Toernooien!$A$11:$GH$399,B267)</f>
        <v>3</v>
      </c>
      <c r="F267" s="77">
        <f>COUNTIF(Toernooien!$A$11:$GH$399,C267)</f>
        <v>0</v>
      </c>
      <c r="G267" s="22"/>
      <c r="M267"/>
      <c r="N267"/>
    </row>
    <row r="268" spans="1:14" x14ac:dyDescent="0.45">
      <c r="A268">
        <f t="shared" si="18"/>
        <v>267</v>
      </c>
      <c r="B268" s="40" t="s">
        <v>1567</v>
      </c>
      <c r="C268" s="80" t="s">
        <v>705</v>
      </c>
      <c r="D268" s="68">
        <f t="shared" si="19"/>
        <v>3</v>
      </c>
      <c r="E268" s="75">
        <f>COUNTIF(Toernooien!$A$11:$GH$399,B268)</f>
        <v>3</v>
      </c>
      <c r="F268" s="77">
        <f>COUNTIF(Toernooien!$A$11:$GH$399,C268)</f>
        <v>0</v>
      </c>
      <c r="G268" s="22"/>
      <c r="M268"/>
      <c r="N268"/>
    </row>
    <row r="269" spans="1:14" x14ac:dyDescent="0.45">
      <c r="A269">
        <f t="shared" si="18"/>
        <v>268</v>
      </c>
      <c r="B269" s="40" t="s">
        <v>1665</v>
      </c>
      <c r="C269" s="80" t="s">
        <v>706</v>
      </c>
      <c r="D269" s="68">
        <f t="shared" si="19"/>
        <v>3</v>
      </c>
      <c r="E269" s="75">
        <f>COUNTIF(Toernooien!$A$11:$GH$399,B269)</f>
        <v>3</v>
      </c>
      <c r="F269" s="77">
        <f>COUNTIF(Toernooien!$A$11:$GH$399,C269)</f>
        <v>0</v>
      </c>
      <c r="G269" s="22"/>
      <c r="M269"/>
      <c r="N269"/>
    </row>
    <row r="270" spans="1:14" x14ac:dyDescent="0.45">
      <c r="A270">
        <f t="shared" si="18"/>
        <v>269</v>
      </c>
      <c r="B270" t="s">
        <v>2585</v>
      </c>
      <c r="C270" s="80" t="s">
        <v>2595</v>
      </c>
      <c r="D270" s="68">
        <f t="shared" si="19"/>
        <v>3</v>
      </c>
      <c r="E270" s="75">
        <f>COUNTIF(Toernooien!$A$11:$GH$399,B270)</f>
        <v>3</v>
      </c>
      <c r="F270" s="77">
        <f>COUNTIF(Toernooien!$A$11:$GH$399,C270)</f>
        <v>0</v>
      </c>
      <c r="G270" s="22"/>
      <c r="M270"/>
      <c r="N270"/>
    </row>
    <row r="271" spans="1:14" x14ac:dyDescent="0.45">
      <c r="A271">
        <f t="shared" si="18"/>
        <v>270</v>
      </c>
      <c r="B271" s="40" t="s">
        <v>384</v>
      </c>
      <c r="C271" s="80" t="s">
        <v>442</v>
      </c>
      <c r="D271" s="68">
        <f t="shared" si="19"/>
        <v>3</v>
      </c>
      <c r="E271" s="75">
        <f>COUNTIF(Toernooien!$A$11:$GH$399,B271)</f>
        <v>2</v>
      </c>
      <c r="F271" s="77">
        <f>COUNTIF(Toernooien!$A$11:$GH$399,C271)</f>
        <v>1</v>
      </c>
      <c r="M271"/>
      <c r="N271"/>
    </row>
    <row r="272" spans="1:14" x14ac:dyDescent="0.45">
      <c r="A272">
        <f t="shared" si="18"/>
        <v>271</v>
      </c>
      <c r="B272" s="40" t="s">
        <v>385</v>
      </c>
      <c r="C272" s="80" t="s">
        <v>445</v>
      </c>
      <c r="D272" s="68">
        <f t="shared" si="19"/>
        <v>3</v>
      </c>
      <c r="E272" s="75">
        <f>COUNTIF(Toernooien!$A$11:$GH$399,B272)</f>
        <v>2</v>
      </c>
      <c r="F272" s="77">
        <f>COUNTIF(Toernooien!$A$11:$GH$399,C272)</f>
        <v>1</v>
      </c>
      <c r="G272" s="22"/>
      <c r="M272"/>
      <c r="N272"/>
    </row>
    <row r="273" spans="1:14" x14ac:dyDescent="0.45">
      <c r="A273">
        <f t="shared" si="18"/>
        <v>272</v>
      </c>
      <c r="B273" s="40" t="s">
        <v>1297</v>
      </c>
      <c r="C273" s="80" t="s">
        <v>1295</v>
      </c>
      <c r="D273" s="68">
        <f t="shared" si="19"/>
        <v>3</v>
      </c>
      <c r="E273" s="75">
        <f>COUNTIF(Toernooien!$A$11:$GH$399,B273)</f>
        <v>1</v>
      </c>
      <c r="F273" s="77">
        <f>COUNTIF(Toernooien!$A$11:$GH$399,C273)</f>
        <v>2</v>
      </c>
      <c r="G273" s="22"/>
      <c r="M273"/>
      <c r="N273"/>
    </row>
    <row r="274" spans="1:14" x14ac:dyDescent="0.45">
      <c r="A274">
        <f t="shared" si="18"/>
        <v>273</v>
      </c>
      <c r="B274" s="40" t="s">
        <v>943</v>
      </c>
      <c r="C274" s="80" t="s">
        <v>1254</v>
      </c>
      <c r="D274" s="68">
        <f t="shared" si="19"/>
        <v>3</v>
      </c>
      <c r="E274" s="75">
        <f>COUNTIF(Toernooien!$A$11:$GH$399,B274)</f>
        <v>1</v>
      </c>
      <c r="F274" s="77">
        <f>COUNTIF(Toernooien!$A$11:$GH$399,C274)</f>
        <v>2</v>
      </c>
      <c r="G274" s="22"/>
      <c r="M274"/>
      <c r="N274"/>
    </row>
    <row r="275" spans="1:14" x14ac:dyDescent="0.45">
      <c r="A275">
        <f t="shared" si="18"/>
        <v>274</v>
      </c>
      <c r="B275" s="40" t="s">
        <v>2015</v>
      </c>
      <c r="C275" s="80" t="s">
        <v>1941</v>
      </c>
      <c r="D275" s="68">
        <f t="shared" si="19"/>
        <v>3</v>
      </c>
      <c r="E275" s="75">
        <f>COUNTIF(Toernooien!$A$11:$GH$399,B275)</f>
        <v>1</v>
      </c>
      <c r="F275" s="77">
        <f>COUNTIF(Toernooien!$A$11:$GH$399,C275)</f>
        <v>2</v>
      </c>
      <c r="G275" s="22"/>
      <c r="M275"/>
      <c r="N275"/>
    </row>
    <row r="276" spans="1:14" x14ac:dyDescent="0.45">
      <c r="A276">
        <f t="shared" si="18"/>
        <v>275</v>
      </c>
      <c r="B276" s="6" t="s">
        <v>3391</v>
      </c>
      <c r="C276" s="80" t="s">
        <v>3385</v>
      </c>
      <c r="D276" s="68">
        <f t="shared" si="19"/>
        <v>3</v>
      </c>
      <c r="E276" s="75">
        <f>COUNTIF(Toernooien!$A$11:$GH$399,B276)</f>
        <v>1</v>
      </c>
      <c r="F276" s="77">
        <f>COUNTIF(Toernooien!$A$11:$GH$399,C276)</f>
        <v>2</v>
      </c>
      <c r="G276" s="22"/>
      <c r="M276"/>
      <c r="N276"/>
    </row>
    <row r="277" spans="1:14" x14ac:dyDescent="0.45">
      <c r="A277">
        <f t="shared" si="18"/>
        <v>276</v>
      </c>
      <c r="B277" s="40" t="s">
        <v>1524</v>
      </c>
      <c r="C277" s="80" t="s">
        <v>1645</v>
      </c>
      <c r="D277" s="68">
        <f t="shared" si="19"/>
        <v>3</v>
      </c>
      <c r="E277" s="75">
        <f>COUNTIF(Toernooien!$A$11:$GH$399,B277)</f>
        <v>1</v>
      </c>
      <c r="F277" s="77">
        <f>COUNTIF(Toernooien!$A$11:$GH$399,C277)</f>
        <v>2</v>
      </c>
      <c r="G277" s="22" t="s">
        <v>1858</v>
      </c>
      <c r="M277"/>
      <c r="N277"/>
    </row>
    <row r="278" spans="1:14" x14ac:dyDescent="0.45">
      <c r="A278">
        <f t="shared" si="18"/>
        <v>277</v>
      </c>
      <c r="B278" s="40" t="s">
        <v>1107</v>
      </c>
      <c r="C278" s="80" t="s">
        <v>978</v>
      </c>
      <c r="D278" s="68">
        <f t="shared" si="19"/>
        <v>3</v>
      </c>
      <c r="E278" s="75">
        <f>COUNTIF(Toernooien!$A$11:$GH$399,B278)</f>
        <v>1</v>
      </c>
      <c r="F278" s="77">
        <f>COUNTIF(Toernooien!$A$11:$GH$399,C278)</f>
        <v>2</v>
      </c>
      <c r="G278" s="22"/>
      <c r="M278"/>
      <c r="N278"/>
    </row>
    <row r="279" spans="1:14" x14ac:dyDescent="0.45">
      <c r="A279">
        <f t="shared" si="18"/>
        <v>278</v>
      </c>
      <c r="B279" s="40" t="s">
        <v>2165</v>
      </c>
      <c r="C279" s="80" t="s">
        <v>1487</v>
      </c>
      <c r="D279" s="68">
        <f t="shared" si="19"/>
        <v>3</v>
      </c>
      <c r="E279" s="75">
        <f>COUNTIF(Toernooien!$A$11:$GH$399,B279)</f>
        <v>1</v>
      </c>
      <c r="F279" s="77">
        <f>COUNTIF(Toernooien!$A$11:$GH$399,C279)</f>
        <v>2</v>
      </c>
      <c r="G279" s="22"/>
      <c r="M279"/>
      <c r="N279"/>
    </row>
    <row r="280" spans="1:14" x14ac:dyDescent="0.45">
      <c r="A280">
        <f t="shared" si="18"/>
        <v>279</v>
      </c>
      <c r="B280" s="40" t="s">
        <v>1853</v>
      </c>
      <c r="C280" s="80" t="s">
        <v>1740</v>
      </c>
      <c r="D280" s="68">
        <f t="shared" si="19"/>
        <v>3</v>
      </c>
      <c r="E280" s="75">
        <f>COUNTIF(Toernooien!$A$11:$GH$399,B280)</f>
        <v>1</v>
      </c>
      <c r="F280" s="77">
        <f>COUNTIF(Toernooien!$A$11:$GH$399,C280)</f>
        <v>2</v>
      </c>
      <c r="G280" s="22"/>
      <c r="M280"/>
      <c r="N280"/>
    </row>
    <row r="281" spans="1:14" x14ac:dyDescent="0.45">
      <c r="A281">
        <f t="shared" si="18"/>
        <v>280</v>
      </c>
      <c r="B281" s="40" t="s">
        <v>766</v>
      </c>
      <c r="C281" s="80" t="s">
        <v>765</v>
      </c>
      <c r="D281" s="68">
        <f t="shared" si="19"/>
        <v>3</v>
      </c>
      <c r="E281" s="75">
        <f>COUNTIF(Toernooien!$A$11:$GH$399,B281)</f>
        <v>0</v>
      </c>
      <c r="F281" s="77">
        <f>COUNTIF(Toernooien!$A$11:$GH$399,C281)</f>
        <v>3</v>
      </c>
      <c r="G281" s="22"/>
      <c r="M281"/>
      <c r="N281"/>
    </row>
    <row r="282" spans="1:14" x14ac:dyDescent="0.45">
      <c r="A282">
        <f t="shared" si="18"/>
        <v>281</v>
      </c>
      <c r="B282" t="s">
        <v>2769</v>
      </c>
      <c r="C282" s="80" t="s">
        <v>2732</v>
      </c>
      <c r="D282" s="68">
        <f t="shared" si="19"/>
        <v>3</v>
      </c>
      <c r="E282" s="75">
        <f>COUNTIF(Toernooien!$A$11:$GH$399,B282)</f>
        <v>0</v>
      </c>
      <c r="F282" s="77">
        <f>COUNTIF(Toernooien!$A$11:$GH$399,C282)</f>
        <v>3</v>
      </c>
      <c r="G282" s="22"/>
      <c r="M282"/>
      <c r="N282"/>
    </row>
    <row r="283" spans="1:14" x14ac:dyDescent="0.45">
      <c r="A283">
        <f t="shared" si="18"/>
        <v>282</v>
      </c>
      <c r="B283" s="6" t="s">
        <v>3209</v>
      </c>
      <c r="C283" s="80" t="s">
        <v>3205</v>
      </c>
      <c r="D283" s="68">
        <f t="shared" si="19"/>
        <v>3</v>
      </c>
      <c r="E283" s="75">
        <f>COUNTIF(Toernooien!$A$11:$GH$399,B283)</f>
        <v>0</v>
      </c>
      <c r="F283" s="77">
        <f>COUNTIF(Toernooien!$A$11:$GH$399,C283)</f>
        <v>3</v>
      </c>
      <c r="G283" s="22"/>
      <c r="M283"/>
      <c r="N283"/>
    </row>
    <row r="284" spans="1:14" x14ac:dyDescent="0.45">
      <c r="A284">
        <f t="shared" si="18"/>
        <v>283</v>
      </c>
      <c r="B284" s="40" t="s">
        <v>2511</v>
      </c>
      <c r="C284" s="80" t="s">
        <v>2497</v>
      </c>
      <c r="D284" s="68">
        <f t="shared" si="19"/>
        <v>3</v>
      </c>
      <c r="E284" s="75">
        <f>COUNTIF(Toernooien!$A$11:$GH$399,B284)</f>
        <v>0</v>
      </c>
      <c r="F284" s="77">
        <f>COUNTIF(Toernooien!$A$11:$GH$399,C284)</f>
        <v>3</v>
      </c>
      <c r="G284" s="22"/>
      <c r="M284"/>
      <c r="N284"/>
    </row>
    <row r="285" spans="1:14" x14ac:dyDescent="0.45">
      <c r="A285">
        <f t="shared" si="18"/>
        <v>284</v>
      </c>
      <c r="B285" s="6" t="s">
        <v>3113</v>
      </c>
      <c r="C285" s="80" t="s">
        <v>3105</v>
      </c>
      <c r="D285" s="68">
        <f t="shared" si="19"/>
        <v>3</v>
      </c>
      <c r="E285" s="75">
        <f>COUNTIF(Toernooien!$A$11:$GH$399,B285)</f>
        <v>0</v>
      </c>
      <c r="F285" s="77">
        <f>COUNTIF(Toernooien!$A$11:$GH$399,C285)</f>
        <v>3</v>
      </c>
      <c r="G285" s="22"/>
      <c r="M285"/>
      <c r="N285"/>
    </row>
    <row r="286" spans="1:14" x14ac:dyDescent="0.45">
      <c r="A286">
        <f t="shared" si="18"/>
        <v>285</v>
      </c>
      <c r="B286" s="6" t="s">
        <v>3119</v>
      </c>
      <c r="C286" s="80" t="s">
        <v>3054</v>
      </c>
      <c r="D286" s="68">
        <f t="shared" si="19"/>
        <v>3</v>
      </c>
      <c r="E286" s="75">
        <f>COUNTIF(Toernooien!$A$11:$GH$399,B286)</f>
        <v>0</v>
      </c>
      <c r="F286" s="77">
        <f>COUNTIF(Toernooien!$A$11:$GH$399,C286)</f>
        <v>3</v>
      </c>
      <c r="G286" s="22"/>
      <c r="M286"/>
      <c r="N286"/>
    </row>
    <row r="287" spans="1:14" x14ac:dyDescent="0.45">
      <c r="A287">
        <f t="shared" si="18"/>
        <v>286</v>
      </c>
      <c r="B287" s="40" t="s">
        <v>1220</v>
      </c>
      <c r="C287" s="80" t="s">
        <v>1518</v>
      </c>
      <c r="D287" s="68">
        <f t="shared" si="19"/>
        <v>3</v>
      </c>
      <c r="E287" s="75">
        <f>COUNTIF(Toernooien!$A$11:$GH$399,B287)</f>
        <v>0</v>
      </c>
      <c r="F287" s="77">
        <f>COUNTIF(Toernooien!$A$11:$GH$399,C287)</f>
        <v>3</v>
      </c>
      <c r="G287" s="22"/>
      <c r="M287"/>
      <c r="N287"/>
    </row>
    <row r="288" spans="1:14" x14ac:dyDescent="0.45">
      <c r="A288">
        <f t="shared" si="18"/>
        <v>287</v>
      </c>
      <c r="B288" s="6" t="s">
        <v>3065</v>
      </c>
      <c r="C288" s="80" t="s">
        <v>3061</v>
      </c>
      <c r="D288" s="68">
        <f t="shared" si="19"/>
        <v>3</v>
      </c>
      <c r="E288" s="75">
        <f>COUNTIF(Toernooien!$A$11:$GH$399,B288)</f>
        <v>0</v>
      </c>
      <c r="F288" s="77">
        <f>COUNTIF(Toernooien!$A$11:$GH$399,C288)</f>
        <v>3</v>
      </c>
      <c r="G288" s="22"/>
      <c r="M288"/>
      <c r="N288"/>
    </row>
    <row r="289" spans="1:14" x14ac:dyDescent="0.45">
      <c r="A289">
        <f t="shared" si="18"/>
        <v>288</v>
      </c>
      <c r="B289" s="6" t="s">
        <v>3189</v>
      </c>
      <c r="C289" s="80" t="s">
        <v>3180</v>
      </c>
      <c r="D289" s="68">
        <f t="shared" si="19"/>
        <v>3</v>
      </c>
      <c r="E289" s="75">
        <f>COUNTIF(Toernooien!$A$11:$GH$399,B289)</f>
        <v>0</v>
      </c>
      <c r="F289" s="77">
        <f>COUNTIF(Toernooien!$A$11:$GH$399,C289)</f>
        <v>3</v>
      </c>
      <c r="G289" s="22"/>
      <c r="M289"/>
      <c r="N289"/>
    </row>
    <row r="290" spans="1:14" x14ac:dyDescent="0.45">
      <c r="A290">
        <f t="shared" si="18"/>
        <v>289</v>
      </c>
      <c r="B290" s="40" t="s">
        <v>2474</v>
      </c>
      <c r="C290" s="97" t="s">
        <v>2466</v>
      </c>
      <c r="D290" s="68">
        <f t="shared" si="19"/>
        <v>3</v>
      </c>
      <c r="E290" s="75">
        <f>COUNTIF(Toernooien!$A$11:$GH$399,B290)</f>
        <v>0</v>
      </c>
      <c r="F290" s="77">
        <f>COUNTIF(Toernooien!$A$11:$GH$399,C290)</f>
        <v>3</v>
      </c>
      <c r="G290" s="22"/>
      <c r="M290"/>
      <c r="N290"/>
    </row>
    <row r="291" spans="1:14" x14ac:dyDescent="0.45">
      <c r="A291">
        <f t="shared" si="18"/>
        <v>290</v>
      </c>
      <c r="B291" s="40" t="s">
        <v>983</v>
      </c>
      <c r="C291" s="80" t="s">
        <v>1520</v>
      </c>
      <c r="D291" s="68">
        <f t="shared" si="19"/>
        <v>3</v>
      </c>
      <c r="E291" s="75">
        <f>COUNTIF(Toernooien!$A$11:$GH$399,B291)</f>
        <v>0</v>
      </c>
      <c r="F291" s="77">
        <f>COUNTIF(Toernooien!$A$11:$GH$399,C291)</f>
        <v>3</v>
      </c>
      <c r="G291" s="22"/>
      <c r="M291"/>
      <c r="N291"/>
    </row>
    <row r="292" spans="1:14" x14ac:dyDescent="0.45">
      <c r="A292">
        <f t="shared" si="18"/>
        <v>291</v>
      </c>
      <c r="B292" t="s">
        <v>2659</v>
      </c>
      <c r="C292" s="80" t="s">
        <v>2655</v>
      </c>
      <c r="D292" s="68">
        <f t="shared" si="19"/>
        <v>3</v>
      </c>
      <c r="E292" s="75">
        <f>COUNTIF(Toernooien!$A$11:$GH$399,B292)</f>
        <v>0</v>
      </c>
      <c r="F292" s="77">
        <f>COUNTIF(Toernooien!$A$11:$GH$399,C292)</f>
        <v>3</v>
      </c>
      <c r="G292" s="22"/>
      <c r="M292"/>
      <c r="N292"/>
    </row>
    <row r="293" spans="1:14" x14ac:dyDescent="0.45">
      <c r="A293">
        <f t="shared" si="18"/>
        <v>292</v>
      </c>
      <c r="B293" s="40" t="s">
        <v>1036</v>
      </c>
      <c r="C293" s="80" t="s">
        <v>1291</v>
      </c>
      <c r="D293" s="68">
        <f t="shared" si="19"/>
        <v>3</v>
      </c>
      <c r="E293" s="75">
        <f>COUNTIF(Toernooien!$A$11:$GH$399,B293)</f>
        <v>0</v>
      </c>
      <c r="F293" s="77">
        <f>COUNTIF(Toernooien!$A$11:$GH$399,C293)</f>
        <v>3</v>
      </c>
      <c r="G293" s="22"/>
      <c r="M293"/>
      <c r="N293"/>
    </row>
    <row r="294" spans="1:14" x14ac:dyDescent="0.45">
      <c r="A294">
        <f t="shared" si="18"/>
        <v>293</v>
      </c>
      <c r="B294" t="s">
        <v>2603</v>
      </c>
      <c r="C294" s="80" t="s">
        <v>2602</v>
      </c>
      <c r="D294" s="68">
        <f t="shared" si="19"/>
        <v>3</v>
      </c>
      <c r="E294" s="75">
        <f>COUNTIF(Toernooien!$A$11:$GH$399,B294)</f>
        <v>0</v>
      </c>
      <c r="F294" s="77">
        <f>COUNTIF(Toernooien!$A$11:$GH$399,C294)</f>
        <v>3</v>
      </c>
      <c r="G294" s="22"/>
      <c r="M294"/>
      <c r="N294"/>
    </row>
    <row r="295" spans="1:14" x14ac:dyDescent="0.45">
      <c r="A295">
        <f t="shared" si="18"/>
        <v>294</v>
      </c>
      <c r="B295" s="40" t="s">
        <v>1447</v>
      </c>
      <c r="C295" s="80" t="s">
        <v>1558</v>
      </c>
      <c r="D295" s="68">
        <f t="shared" si="19"/>
        <v>3</v>
      </c>
      <c r="E295" s="75">
        <f>COUNTIF(Toernooien!$A$11:$GH$399,B295)</f>
        <v>0</v>
      </c>
      <c r="F295" s="77">
        <f>COUNTIF(Toernooien!$A$11:$GH$399,C295)</f>
        <v>3</v>
      </c>
      <c r="G295" s="22"/>
      <c r="M295"/>
      <c r="N295"/>
    </row>
    <row r="296" spans="1:14" x14ac:dyDescent="0.45">
      <c r="A296">
        <f t="shared" si="18"/>
        <v>295</v>
      </c>
      <c r="B296" s="40" t="s">
        <v>305</v>
      </c>
      <c r="C296" s="97" t="s">
        <v>306</v>
      </c>
      <c r="D296" s="68">
        <f t="shared" si="19"/>
        <v>3</v>
      </c>
      <c r="E296" s="75">
        <f>COUNTIF(Toernooien!$A$11:$GH$399,B296)</f>
        <v>0</v>
      </c>
      <c r="F296" s="77">
        <f>COUNTIF(Toernooien!$A$11:$GH$399,C296)</f>
        <v>3</v>
      </c>
      <c r="G296" s="22"/>
      <c r="M296"/>
      <c r="N296"/>
    </row>
    <row r="297" spans="1:14" x14ac:dyDescent="0.45">
      <c r="A297">
        <f t="shared" si="18"/>
        <v>296</v>
      </c>
      <c r="B297" s="40" t="s">
        <v>63</v>
      </c>
      <c r="C297" s="97" t="s">
        <v>62</v>
      </c>
      <c r="D297" s="68">
        <f t="shared" si="19"/>
        <v>3</v>
      </c>
      <c r="E297" s="75">
        <f>COUNTIF(Toernooien!$A$11:$GH$399,B297)</f>
        <v>0</v>
      </c>
      <c r="F297" s="77">
        <f>COUNTIF(Toernooien!$A$11:$GH$399,C297)</f>
        <v>3</v>
      </c>
      <c r="G297" s="22"/>
      <c r="M297"/>
      <c r="N297"/>
    </row>
    <row r="298" spans="1:14" x14ac:dyDescent="0.45">
      <c r="A298">
        <f t="shared" si="18"/>
        <v>297</v>
      </c>
      <c r="B298" t="s">
        <v>2947</v>
      </c>
      <c r="C298" s="80" t="s">
        <v>2950</v>
      </c>
      <c r="D298" s="68">
        <f t="shared" si="19"/>
        <v>3</v>
      </c>
      <c r="E298" s="75">
        <f>COUNTIF(Toernooien!$A$11:$GH$399,B298)</f>
        <v>0</v>
      </c>
      <c r="F298" s="77">
        <f>COUNTIF(Toernooien!$A$11:$GH$399,C298)</f>
        <v>3</v>
      </c>
      <c r="G298" s="22"/>
      <c r="M298"/>
      <c r="N298"/>
    </row>
    <row r="299" spans="1:14" x14ac:dyDescent="0.45">
      <c r="A299">
        <f t="shared" si="18"/>
        <v>298</v>
      </c>
      <c r="B299" s="40" t="s">
        <v>11</v>
      </c>
      <c r="C299" s="97" t="s">
        <v>77</v>
      </c>
      <c r="D299" s="68">
        <f t="shared" si="19"/>
        <v>3</v>
      </c>
      <c r="E299" s="75">
        <f>COUNTIF(Toernooien!$A$11:$GH$399,B299)</f>
        <v>0</v>
      </c>
      <c r="F299" s="77">
        <f>COUNTIF(Toernooien!$A$11:$GH$399,C299)</f>
        <v>3</v>
      </c>
      <c r="G299" s="22"/>
      <c r="M299"/>
      <c r="N299"/>
    </row>
    <row r="300" spans="1:14" x14ac:dyDescent="0.45">
      <c r="A300">
        <f t="shared" si="18"/>
        <v>299</v>
      </c>
      <c r="B300" t="s">
        <v>2948</v>
      </c>
      <c r="C300" s="80" t="s">
        <v>2951</v>
      </c>
      <c r="D300" s="68">
        <f t="shared" si="19"/>
        <v>3</v>
      </c>
      <c r="E300" s="75">
        <f>COUNTIF(Toernooien!$A$11:$GH$399,B300)</f>
        <v>0</v>
      </c>
      <c r="F300" s="77">
        <f>COUNTIF(Toernooien!$A$11:$GH$399,C300)</f>
        <v>3</v>
      </c>
      <c r="G300" s="22"/>
      <c r="M300"/>
      <c r="N300"/>
    </row>
    <row r="301" spans="1:14" x14ac:dyDescent="0.45">
      <c r="A301">
        <f t="shared" si="18"/>
        <v>300</v>
      </c>
      <c r="B301" s="6" t="s">
        <v>3213</v>
      </c>
      <c r="C301" s="80" t="s">
        <v>3203</v>
      </c>
      <c r="D301" s="68">
        <f t="shared" si="19"/>
        <v>3</v>
      </c>
      <c r="E301" s="75">
        <f>COUNTIF(Toernooien!$A$11:$GH$399,B301)</f>
        <v>0</v>
      </c>
      <c r="F301" s="77">
        <f>COUNTIF(Toernooien!$A$11:$GH$399,C301)</f>
        <v>3</v>
      </c>
      <c r="G301" s="22"/>
      <c r="M301"/>
      <c r="N301"/>
    </row>
    <row r="302" spans="1:14" x14ac:dyDescent="0.45">
      <c r="A302">
        <f t="shared" si="18"/>
        <v>301</v>
      </c>
      <c r="B302" s="40" t="s">
        <v>982</v>
      </c>
      <c r="C302" s="80" t="s">
        <v>1304</v>
      </c>
      <c r="D302" s="68">
        <f t="shared" si="19"/>
        <v>3</v>
      </c>
      <c r="E302" s="75">
        <f>COUNTIF(Toernooien!$A$11:$GH$399,B302)</f>
        <v>0</v>
      </c>
      <c r="F302" s="77">
        <f>COUNTIF(Toernooien!$A$11:$GH$399,C302)</f>
        <v>3</v>
      </c>
      <c r="G302" s="22"/>
      <c r="M302"/>
      <c r="N302"/>
    </row>
    <row r="303" spans="1:14" x14ac:dyDescent="0.45">
      <c r="A303">
        <f t="shared" si="18"/>
        <v>302</v>
      </c>
      <c r="B303" s="40" t="s">
        <v>981</v>
      </c>
      <c r="C303" s="80" t="s">
        <v>903</v>
      </c>
      <c r="D303" s="68">
        <f t="shared" si="19"/>
        <v>3</v>
      </c>
      <c r="E303" s="75">
        <f>COUNTIF(Toernooien!$A$11:$GH$399,B303)</f>
        <v>0</v>
      </c>
      <c r="F303" s="77">
        <f>COUNTIF(Toernooien!$A$11:$GH$399,C303)</f>
        <v>3</v>
      </c>
      <c r="G303" s="22"/>
      <c r="M303"/>
      <c r="N303"/>
    </row>
    <row r="304" spans="1:14" x14ac:dyDescent="0.45">
      <c r="A304">
        <f t="shared" si="18"/>
        <v>303</v>
      </c>
      <c r="B304" s="40" t="s">
        <v>1373</v>
      </c>
      <c r="C304" s="80" t="s">
        <v>1404</v>
      </c>
      <c r="D304" s="68">
        <f t="shared" si="19"/>
        <v>3</v>
      </c>
      <c r="E304" s="75">
        <f>COUNTIF(Toernooien!$A$11:$GH$399,B304)</f>
        <v>0</v>
      </c>
      <c r="F304" s="77">
        <f>COUNTIF(Toernooien!$A$11:$GH$399,C304)</f>
        <v>3</v>
      </c>
      <c r="G304" s="22"/>
      <c r="M304"/>
      <c r="N304"/>
    </row>
    <row r="305" spans="1:14" x14ac:dyDescent="0.45">
      <c r="A305">
        <f t="shared" si="18"/>
        <v>304</v>
      </c>
      <c r="B305" s="40" t="s">
        <v>15</v>
      </c>
      <c r="C305" s="97" t="s">
        <v>14</v>
      </c>
      <c r="D305" s="68">
        <f t="shared" si="19"/>
        <v>3</v>
      </c>
      <c r="E305" s="75">
        <f>COUNTIF(Toernooien!$A$11:$GH$399,B305)</f>
        <v>0</v>
      </c>
      <c r="F305" s="77">
        <f>COUNTIF(Toernooien!$A$11:$GH$399,C305)</f>
        <v>3</v>
      </c>
      <c r="G305" s="22"/>
      <c r="M305"/>
      <c r="N305"/>
    </row>
    <row r="306" spans="1:14" x14ac:dyDescent="0.45">
      <c r="A306">
        <f t="shared" si="18"/>
        <v>305</v>
      </c>
      <c r="B306" s="40" t="s">
        <v>980</v>
      </c>
      <c r="C306" s="80" t="s">
        <v>2128</v>
      </c>
      <c r="D306" s="68">
        <f t="shared" si="19"/>
        <v>3</v>
      </c>
      <c r="E306" s="75">
        <f>COUNTIF(Toernooien!$A$11:$GH$399,B306)</f>
        <v>0</v>
      </c>
      <c r="F306" s="77">
        <f>COUNTIF(Toernooien!$A$11:$GH$399,C306)</f>
        <v>3</v>
      </c>
      <c r="G306" s="22" t="s">
        <v>1858</v>
      </c>
      <c r="M306"/>
      <c r="N306"/>
    </row>
    <row r="307" spans="1:14" x14ac:dyDescent="0.45">
      <c r="A307">
        <f t="shared" si="18"/>
        <v>306</v>
      </c>
      <c r="B307" s="40" t="s">
        <v>1371</v>
      </c>
      <c r="C307" s="80" t="s">
        <v>1741</v>
      </c>
      <c r="D307" s="68">
        <f t="shared" si="19"/>
        <v>3</v>
      </c>
      <c r="E307" s="75">
        <f>COUNTIF(Toernooien!$A$11:$GH$399,B307)</f>
        <v>0</v>
      </c>
      <c r="F307" s="77">
        <f>COUNTIF(Toernooien!$A$11:$GH$399,C307)</f>
        <v>3</v>
      </c>
      <c r="M307"/>
      <c r="N307"/>
    </row>
    <row r="308" spans="1:14" x14ac:dyDescent="0.45">
      <c r="A308">
        <f t="shared" si="18"/>
        <v>307</v>
      </c>
      <c r="B308" s="40" t="s">
        <v>1372</v>
      </c>
      <c r="C308" s="80" t="s">
        <v>1298</v>
      </c>
      <c r="D308" s="68">
        <f t="shared" si="19"/>
        <v>3</v>
      </c>
      <c r="E308" s="75">
        <f>COUNTIF(Toernooien!$A$11:$GH$399,B308)</f>
        <v>0</v>
      </c>
      <c r="F308" s="77">
        <f>COUNTIF(Toernooien!$A$11:$GH$399,C308)</f>
        <v>3</v>
      </c>
      <c r="G308" s="22"/>
      <c r="M308"/>
      <c r="N308"/>
    </row>
    <row r="309" spans="1:14" x14ac:dyDescent="0.45">
      <c r="A309">
        <f t="shared" si="18"/>
        <v>308</v>
      </c>
      <c r="B309" s="6" t="s">
        <v>3112</v>
      </c>
      <c r="C309" s="80" t="s">
        <v>3103</v>
      </c>
      <c r="D309" s="68">
        <f t="shared" si="19"/>
        <v>3</v>
      </c>
      <c r="E309" s="75">
        <f>COUNTIF(Toernooien!$A$11:$GH$399,B309)</f>
        <v>0</v>
      </c>
      <c r="F309" s="77">
        <f>COUNTIF(Toernooien!$A$11:$GH$399,C309)</f>
        <v>3</v>
      </c>
      <c r="G309" s="22"/>
      <c r="M309"/>
      <c r="N309"/>
    </row>
    <row r="310" spans="1:14" x14ac:dyDescent="0.45">
      <c r="A310">
        <f t="shared" si="18"/>
        <v>309</v>
      </c>
      <c r="B310" s="40" t="s">
        <v>1370</v>
      </c>
      <c r="C310" s="80" t="s">
        <v>1434</v>
      </c>
      <c r="D310" s="68">
        <f t="shared" si="19"/>
        <v>3</v>
      </c>
      <c r="E310" s="75">
        <f>COUNTIF(Toernooien!$A$11:$GH$399,B310)</f>
        <v>0</v>
      </c>
      <c r="F310" s="77">
        <f>COUNTIF(Toernooien!$A$11:$GH$399,C310)</f>
        <v>3</v>
      </c>
      <c r="G310" s="22"/>
      <c r="M310"/>
      <c r="N310"/>
    </row>
    <row r="311" spans="1:14" x14ac:dyDescent="0.45">
      <c r="A311">
        <f t="shared" si="18"/>
        <v>310</v>
      </c>
      <c r="B311" s="40" t="s">
        <v>1163</v>
      </c>
      <c r="C311" s="80" t="s">
        <v>1914</v>
      </c>
      <c r="D311" s="68">
        <f t="shared" si="19"/>
        <v>3</v>
      </c>
      <c r="E311" s="75">
        <f>COUNTIF(Toernooien!$A$11:$GH$399,B311)</f>
        <v>0</v>
      </c>
      <c r="F311" s="77">
        <f>COUNTIF(Toernooien!$A$11:$GH$399,C311)</f>
        <v>3</v>
      </c>
      <c r="G311" s="22"/>
      <c r="M311"/>
      <c r="N311"/>
    </row>
    <row r="312" spans="1:14" x14ac:dyDescent="0.45">
      <c r="A312">
        <f t="shared" si="18"/>
        <v>311</v>
      </c>
      <c r="B312" s="40" t="s">
        <v>1369</v>
      </c>
      <c r="C312" s="80" t="s">
        <v>1910</v>
      </c>
      <c r="D312" s="68">
        <f t="shared" si="19"/>
        <v>3</v>
      </c>
      <c r="E312" s="75">
        <f>COUNTIF(Toernooien!$A$11:$GH$399,B312)</f>
        <v>0</v>
      </c>
      <c r="F312" s="77">
        <f>COUNTIF(Toernooien!$A$11:$GH$399,C312)</f>
        <v>3</v>
      </c>
      <c r="G312" s="22"/>
      <c r="M312"/>
      <c r="N312"/>
    </row>
    <row r="313" spans="1:14" x14ac:dyDescent="0.45">
      <c r="A313">
        <f t="shared" si="18"/>
        <v>312</v>
      </c>
      <c r="B313" s="40" t="s">
        <v>1162</v>
      </c>
      <c r="C313" s="80" t="s">
        <v>1927</v>
      </c>
      <c r="D313" s="68">
        <f t="shared" si="19"/>
        <v>3</v>
      </c>
      <c r="E313" s="75">
        <f>COUNTIF(Toernooien!$A$11:$GH$399,B313)</f>
        <v>0</v>
      </c>
      <c r="F313" s="77">
        <f>COUNTIF(Toernooien!$A$11:$GH$399,C313)</f>
        <v>3</v>
      </c>
      <c r="G313" s="22" t="s">
        <v>1858</v>
      </c>
      <c r="M313"/>
      <c r="N313"/>
    </row>
    <row r="314" spans="1:14" x14ac:dyDescent="0.45">
      <c r="A314">
        <f t="shared" si="18"/>
        <v>313</v>
      </c>
      <c r="B314" t="s">
        <v>2772</v>
      </c>
      <c r="C314" s="80" t="s">
        <v>2734</v>
      </c>
      <c r="D314" s="68">
        <f t="shared" si="19"/>
        <v>3</v>
      </c>
      <c r="E314" s="75">
        <f>COUNTIF(Toernooien!$A$11:$GH$399,B314)</f>
        <v>0</v>
      </c>
      <c r="F314" s="77">
        <f>COUNTIF(Toernooien!$A$11:$GH$399,C314)</f>
        <v>3</v>
      </c>
      <c r="G314" s="22"/>
      <c r="M314"/>
      <c r="N314"/>
    </row>
    <row r="315" spans="1:14" x14ac:dyDescent="0.45">
      <c r="A315">
        <f t="shared" si="18"/>
        <v>314</v>
      </c>
      <c r="B315" t="s">
        <v>2846</v>
      </c>
      <c r="C315" s="80" t="s">
        <v>2843</v>
      </c>
      <c r="D315" s="68">
        <f t="shared" si="19"/>
        <v>3</v>
      </c>
      <c r="E315" s="75">
        <f>COUNTIF(Toernooien!$A$11:$GH$399,B315)</f>
        <v>0</v>
      </c>
      <c r="F315" s="77">
        <f>COUNTIF(Toernooien!$A$11:$GH$399,C315)</f>
        <v>3</v>
      </c>
      <c r="G315" s="22"/>
      <c r="M315"/>
      <c r="N315"/>
    </row>
    <row r="316" spans="1:14" x14ac:dyDescent="0.45">
      <c r="A316">
        <f t="shared" si="18"/>
        <v>315</v>
      </c>
      <c r="B316" s="40" t="s">
        <v>67</v>
      </c>
      <c r="C316" s="97" t="s">
        <v>66</v>
      </c>
      <c r="D316" s="68">
        <f t="shared" si="19"/>
        <v>3</v>
      </c>
      <c r="E316" s="75">
        <f>COUNTIF(Toernooien!$A$11:$GH$399,B316)</f>
        <v>0</v>
      </c>
      <c r="F316" s="77">
        <f>COUNTIF(Toernooien!$A$11:$GH$399,C316)</f>
        <v>3</v>
      </c>
      <c r="G316" s="22"/>
      <c r="M316"/>
      <c r="N316"/>
    </row>
    <row r="317" spans="1:14" x14ac:dyDescent="0.45">
      <c r="A317">
        <f t="shared" si="18"/>
        <v>316</v>
      </c>
      <c r="B317" s="40" t="s">
        <v>719</v>
      </c>
      <c r="C317" s="80" t="s">
        <v>1463</v>
      </c>
      <c r="D317" s="68">
        <f t="shared" si="19"/>
        <v>3</v>
      </c>
      <c r="E317" s="75">
        <f>COUNTIF(Toernooien!$A$11:$GH$399,B317)</f>
        <v>0</v>
      </c>
      <c r="F317" s="77">
        <f>COUNTIF(Toernooien!$A$11:$GH$399,C317)</f>
        <v>3</v>
      </c>
      <c r="G317" s="22"/>
      <c r="M317"/>
      <c r="N317"/>
    </row>
    <row r="318" spans="1:14" x14ac:dyDescent="0.45">
      <c r="A318">
        <f t="shared" si="18"/>
        <v>317</v>
      </c>
      <c r="B318" s="40" t="s">
        <v>341</v>
      </c>
      <c r="C318" s="80" t="s">
        <v>342</v>
      </c>
      <c r="D318" s="68">
        <f t="shared" si="19"/>
        <v>3</v>
      </c>
      <c r="E318" s="75">
        <f>COUNTIF(Toernooien!$A$11:$GH$399,B318)</f>
        <v>0</v>
      </c>
      <c r="F318" s="77">
        <f>COUNTIF(Toernooien!$A$11:$GH$399,C318)</f>
        <v>3</v>
      </c>
      <c r="G318" s="22"/>
      <c r="M318"/>
      <c r="N318"/>
    </row>
    <row r="319" spans="1:14" x14ac:dyDescent="0.45">
      <c r="A319">
        <f t="shared" si="18"/>
        <v>318</v>
      </c>
      <c r="B319" s="6" t="s">
        <v>3082</v>
      </c>
      <c r="C319" s="80" t="s">
        <v>3076</v>
      </c>
      <c r="D319" s="68">
        <f t="shared" si="19"/>
        <v>3</v>
      </c>
      <c r="E319" s="75">
        <f>COUNTIF(Toernooien!$A$11:$GH$399,B319)</f>
        <v>0</v>
      </c>
      <c r="F319" s="77">
        <f>COUNTIF(Toernooien!$A$11:$GH$399,C319)</f>
        <v>3</v>
      </c>
      <c r="G319" s="22"/>
      <c r="M319"/>
      <c r="N319"/>
    </row>
    <row r="320" spans="1:14" x14ac:dyDescent="0.45">
      <c r="A320">
        <f t="shared" si="18"/>
        <v>319</v>
      </c>
      <c r="B320" t="s">
        <v>2899</v>
      </c>
      <c r="C320" s="80" t="s">
        <v>2891</v>
      </c>
      <c r="D320" s="68">
        <f t="shared" si="19"/>
        <v>3</v>
      </c>
      <c r="E320" s="75">
        <f>COUNTIF(Toernooien!$A$11:$GH$399,B320)</f>
        <v>0</v>
      </c>
      <c r="F320" s="77">
        <f>COUNTIF(Toernooien!$A$11:$GH$399,C320)</f>
        <v>3</v>
      </c>
      <c r="G320" s="22"/>
      <c r="M320"/>
      <c r="N320"/>
    </row>
    <row r="321" spans="1:14" x14ac:dyDescent="0.45">
      <c r="A321">
        <f t="shared" si="18"/>
        <v>320</v>
      </c>
      <c r="B321" s="40" t="s">
        <v>316</v>
      </c>
      <c r="C321" s="97" t="s">
        <v>317</v>
      </c>
      <c r="D321" s="68">
        <f t="shared" si="19"/>
        <v>3</v>
      </c>
      <c r="E321" s="75">
        <f>COUNTIF(Toernooien!$A$11:$GH$399,B321)</f>
        <v>0</v>
      </c>
      <c r="F321" s="77">
        <f>COUNTIF(Toernooien!$A$11:$GH$399,C321)</f>
        <v>3</v>
      </c>
      <c r="G321" s="22"/>
      <c r="M321"/>
      <c r="N321"/>
    </row>
    <row r="322" spans="1:14" x14ac:dyDescent="0.45">
      <c r="A322">
        <f t="shared" ref="A322:A385" si="20">(A321+1)</f>
        <v>321</v>
      </c>
      <c r="B322" s="40" t="s">
        <v>1161</v>
      </c>
      <c r="C322" s="80" t="s">
        <v>1738</v>
      </c>
      <c r="D322" s="68">
        <f t="shared" ref="D322:D385" si="21">E322+F322</f>
        <v>3</v>
      </c>
      <c r="E322" s="75">
        <f>COUNTIF(Toernooien!$A$11:$GH$399,B322)</f>
        <v>0</v>
      </c>
      <c r="F322" s="77">
        <f>COUNTIF(Toernooien!$A$11:$GH$399,C322)</f>
        <v>3</v>
      </c>
      <c r="G322" s="22" t="s">
        <v>1858</v>
      </c>
      <c r="M322"/>
      <c r="N322"/>
    </row>
    <row r="323" spans="1:14" x14ac:dyDescent="0.45">
      <c r="A323">
        <f t="shared" si="20"/>
        <v>322</v>
      </c>
      <c r="B323" s="40" t="s">
        <v>1363</v>
      </c>
      <c r="C323" s="80" t="s">
        <v>1506</v>
      </c>
      <c r="D323" s="68">
        <f t="shared" si="21"/>
        <v>3</v>
      </c>
      <c r="E323" s="75">
        <f>COUNTIF(Toernooien!$A$11:$GH$399,B323)</f>
        <v>0</v>
      </c>
      <c r="F323" s="77">
        <f>COUNTIF(Toernooien!$A$11:$GH$399,C323)</f>
        <v>3</v>
      </c>
      <c r="G323" s="22"/>
      <c r="M323"/>
      <c r="N323"/>
    </row>
    <row r="324" spans="1:14" x14ac:dyDescent="0.45">
      <c r="A324">
        <f t="shared" si="20"/>
        <v>323</v>
      </c>
      <c r="B324" s="40" t="s">
        <v>1160</v>
      </c>
      <c r="C324" s="80" t="s">
        <v>1723</v>
      </c>
      <c r="D324" s="68">
        <f t="shared" si="21"/>
        <v>3</v>
      </c>
      <c r="E324" s="75">
        <f>COUNTIF(Toernooien!$A$11:$GH$399,B324)</f>
        <v>0</v>
      </c>
      <c r="F324" s="77">
        <f>COUNTIF(Toernooien!$A$11:$GH$399,C324)</f>
        <v>3</v>
      </c>
      <c r="G324" s="22"/>
      <c r="M324"/>
      <c r="N324"/>
    </row>
    <row r="325" spans="1:14" x14ac:dyDescent="0.45">
      <c r="A325">
        <f t="shared" si="20"/>
        <v>324</v>
      </c>
      <c r="B325" s="40" t="s">
        <v>303</v>
      </c>
      <c r="C325" s="97" t="s">
        <v>304</v>
      </c>
      <c r="D325" s="68">
        <f t="shared" si="21"/>
        <v>3</v>
      </c>
      <c r="E325" s="75">
        <f>COUNTIF(Toernooien!$A$11:$GH$399,B325)</f>
        <v>0</v>
      </c>
      <c r="F325" s="77">
        <f>COUNTIF(Toernooien!$A$11:$GH$399,C325)</f>
        <v>3</v>
      </c>
      <c r="G325" s="22"/>
      <c r="M325"/>
      <c r="N325"/>
    </row>
    <row r="326" spans="1:14" x14ac:dyDescent="0.45">
      <c r="A326">
        <f t="shared" si="20"/>
        <v>325</v>
      </c>
      <c r="B326" s="40" t="s">
        <v>1438</v>
      </c>
      <c r="C326" s="80" t="s">
        <v>1350</v>
      </c>
      <c r="D326" s="68">
        <f t="shared" si="21"/>
        <v>3</v>
      </c>
      <c r="E326" s="75">
        <f>COUNTIF(Toernooien!$A$11:$GH$399,B326)</f>
        <v>0</v>
      </c>
      <c r="F326" s="77">
        <f>COUNTIF(Toernooien!$A$11:$GH$399,C326)</f>
        <v>3</v>
      </c>
      <c r="G326" s="22"/>
      <c r="M326"/>
      <c r="N326"/>
    </row>
    <row r="327" spans="1:14" x14ac:dyDescent="0.45">
      <c r="A327">
        <f t="shared" si="20"/>
        <v>326</v>
      </c>
      <c r="B327" s="40" t="s">
        <v>35</v>
      </c>
      <c r="C327" s="97" t="s">
        <v>34</v>
      </c>
      <c r="D327" s="68">
        <f t="shared" si="21"/>
        <v>3</v>
      </c>
      <c r="E327" s="75">
        <f>COUNTIF(Toernooien!$A$11:$GH$399,B327)</f>
        <v>0</v>
      </c>
      <c r="F327" s="77">
        <f>COUNTIF(Toernooien!$A$11:$GH$399,C327)</f>
        <v>3</v>
      </c>
      <c r="G327" s="22"/>
      <c r="M327"/>
      <c r="N327"/>
    </row>
    <row r="328" spans="1:14" x14ac:dyDescent="0.45">
      <c r="A328">
        <f t="shared" si="20"/>
        <v>327</v>
      </c>
      <c r="B328" s="40" t="s">
        <v>1364</v>
      </c>
      <c r="C328" s="80" t="s">
        <v>1084</v>
      </c>
      <c r="D328" s="68">
        <f t="shared" si="21"/>
        <v>3</v>
      </c>
      <c r="E328" s="75">
        <f>COUNTIF(Toernooien!$A$11:$GH$399,B328)</f>
        <v>0</v>
      </c>
      <c r="F328" s="77">
        <f>COUNTIF(Toernooien!$A$11:$GH$399,C328)</f>
        <v>3</v>
      </c>
      <c r="G328" s="22"/>
      <c r="M328"/>
      <c r="N328"/>
    </row>
    <row r="329" spans="1:14" x14ac:dyDescent="0.45">
      <c r="A329">
        <f t="shared" si="20"/>
        <v>328</v>
      </c>
      <c r="B329" s="40" t="s">
        <v>230</v>
      </c>
      <c r="C329" s="97" t="s">
        <v>231</v>
      </c>
      <c r="D329" s="68">
        <f t="shared" si="21"/>
        <v>3</v>
      </c>
      <c r="E329" s="75">
        <f>COUNTIF(Toernooien!$A$11:$GH$399,B329)</f>
        <v>0</v>
      </c>
      <c r="F329" s="77">
        <f>COUNTIF(Toernooien!$A$11:$GH$399,C329)</f>
        <v>3</v>
      </c>
      <c r="G329" s="22"/>
      <c r="M329"/>
      <c r="N329"/>
    </row>
    <row r="330" spans="1:14" x14ac:dyDescent="0.45">
      <c r="A330">
        <f t="shared" si="20"/>
        <v>329</v>
      </c>
      <c r="B330" s="40" t="s">
        <v>1362</v>
      </c>
      <c r="C330" s="80" t="s">
        <v>1923</v>
      </c>
      <c r="D330" s="68">
        <f t="shared" si="21"/>
        <v>3</v>
      </c>
      <c r="E330" s="75">
        <f>COUNTIF(Toernooien!$A$11:$GH$399,B330)</f>
        <v>0</v>
      </c>
      <c r="F330" s="77">
        <f>COUNTIF(Toernooien!$A$11:$GH$399,C330)</f>
        <v>3</v>
      </c>
      <c r="G330" s="22" t="s">
        <v>1858</v>
      </c>
      <c r="M330"/>
      <c r="N330"/>
    </row>
    <row r="331" spans="1:14" x14ac:dyDescent="0.45">
      <c r="A331">
        <f t="shared" si="20"/>
        <v>330</v>
      </c>
      <c r="B331" t="s">
        <v>2942</v>
      </c>
      <c r="C331" s="80" t="s">
        <v>2932</v>
      </c>
      <c r="D331" s="68">
        <f t="shared" si="21"/>
        <v>3</v>
      </c>
      <c r="E331" s="75">
        <f>COUNTIF(Toernooien!$A$11:$GH$399,B331)</f>
        <v>0</v>
      </c>
      <c r="F331" s="77">
        <f>COUNTIF(Toernooien!$A$11:$GH$399,C331)</f>
        <v>3</v>
      </c>
      <c r="G331" s="22"/>
      <c r="M331"/>
      <c r="N331"/>
    </row>
    <row r="332" spans="1:14" x14ac:dyDescent="0.45">
      <c r="A332">
        <f t="shared" si="20"/>
        <v>331</v>
      </c>
      <c r="B332" t="s">
        <v>2841</v>
      </c>
      <c r="C332" s="80" t="s">
        <v>2836</v>
      </c>
      <c r="D332" s="68">
        <f t="shared" si="21"/>
        <v>3</v>
      </c>
      <c r="E332" s="75">
        <f>COUNTIF(Toernooien!$A$11:$GH$399,B332)</f>
        <v>0</v>
      </c>
      <c r="F332" s="77">
        <f>COUNTIF(Toernooien!$A$11:$GH$399,C332)</f>
        <v>3</v>
      </c>
      <c r="G332" s="22"/>
      <c r="M332"/>
      <c r="N332"/>
    </row>
    <row r="333" spans="1:14" x14ac:dyDescent="0.45">
      <c r="A333">
        <f t="shared" si="20"/>
        <v>332</v>
      </c>
      <c r="B333" t="s">
        <v>2964</v>
      </c>
      <c r="C333" s="80" t="s">
        <v>2957</v>
      </c>
      <c r="D333" s="68">
        <f t="shared" si="21"/>
        <v>3</v>
      </c>
      <c r="E333" s="75">
        <f>COUNTIF(Toernooien!$A$11:$GH$399,B333)</f>
        <v>0</v>
      </c>
      <c r="F333" s="77">
        <f>COUNTIF(Toernooien!$A$11:$GH$399,C333)</f>
        <v>3</v>
      </c>
      <c r="G333" s="22"/>
      <c r="M333"/>
      <c r="N333"/>
    </row>
    <row r="334" spans="1:14" x14ac:dyDescent="0.45">
      <c r="A334">
        <f t="shared" si="20"/>
        <v>333</v>
      </c>
      <c r="B334" t="s">
        <v>2960</v>
      </c>
      <c r="C334" s="80" t="s">
        <v>2953</v>
      </c>
      <c r="D334" s="68">
        <f t="shared" si="21"/>
        <v>3</v>
      </c>
      <c r="E334" s="75">
        <f>COUNTIF(Toernooien!$A$11:$GH$399,B334)</f>
        <v>0</v>
      </c>
      <c r="F334" s="77">
        <f>COUNTIF(Toernooien!$A$11:$GH$399,C334)</f>
        <v>3</v>
      </c>
      <c r="G334" s="22"/>
      <c r="M334"/>
      <c r="N334"/>
    </row>
    <row r="335" spans="1:14" x14ac:dyDescent="0.45">
      <c r="A335">
        <f t="shared" si="20"/>
        <v>334</v>
      </c>
      <c r="B335" s="6" t="s">
        <v>3240</v>
      </c>
      <c r="C335" s="80" t="s">
        <v>3232</v>
      </c>
      <c r="D335" s="68">
        <f t="shared" si="21"/>
        <v>3</v>
      </c>
      <c r="E335" s="75">
        <f>COUNTIF(Toernooien!$A$11:$GH$399,B335)</f>
        <v>0</v>
      </c>
      <c r="F335" s="77">
        <f>COUNTIF(Toernooien!$A$11:$GH$399,C335)</f>
        <v>3</v>
      </c>
      <c r="G335" s="22"/>
      <c r="M335"/>
      <c r="N335"/>
    </row>
    <row r="336" spans="1:14" x14ac:dyDescent="0.45">
      <c r="A336">
        <f t="shared" si="20"/>
        <v>335</v>
      </c>
      <c r="B336" s="40" t="s">
        <v>1361</v>
      </c>
      <c r="C336" s="80" t="s">
        <v>1721</v>
      </c>
      <c r="D336" s="68">
        <f t="shared" si="21"/>
        <v>3</v>
      </c>
      <c r="E336" s="75">
        <f>COUNTIF(Toernooien!$A$11:$GH$399,B336)</f>
        <v>0</v>
      </c>
      <c r="F336" s="77">
        <f>COUNTIF(Toernooien!$A$11:$GH$399,C336)</f>
        <v>3</v>
      </c>
      <c r="G336" s="22"/>
      <c r="M336"/>
      <c r="N336"/>
    </row>
    <row r="337" spans="1:14" x14ac:dyDescent="0.45">
      <c r="A337">
        <f t="shared" si="20"/>
        <v>336</v>
      </c>
      <c r="B337" t="s">
        <v>2765</v>
      </c>
      <c r="C337" s="80" t="s">
        <v>2727</v>
      </c>
      <c r="D337" s="68">
        <f t="shared" si="21"/>
        <v>3</v>
      </c>
      <c r="E337" s="75">
        <f>COUNTIF(Toernooien!$A$11:$GH$399,B337)</f>
        <v>0</v>
      </c>
      <c r="F337" s="77">
        <f>COUNTIF(Toernooien!$A$11:$GH$399,C337)</f>
        <v>3</v>
      </c>
      <c r="G337" s="22"/>
      <c r="M337"/>
      <c r="N337"/>
    </row>
    <row r="338" spans="1:14" x14ac:dyDescent="0.45">
      <c r="A338">
        <f t="shared" si="20"/>
        <v>337</v>
      </c>
      <c r="B338" s="40" t="s">
        <v>1159</v>
      </c>
      <c r="C338" s="80" t="s">
        <v>1337</v>
      </c>
      <c r="D338" s="68">
        <f t="shared" si="21"/>
        <v>3</v>
      </c>
      <c r="E338" s="75">
        <f>COUNTIF(Toernooien!$A$11:$GH$399,B338)</f>
        <v>0</v>
      </c>
      <c r="F338" s="77">
        <f>COUNTIF(Toernooien!$A$11:$GH$399,C338)</f>
        <v>3</v>
      </c>
      <c r="G338" s="22"/>
      <c r="M338"/>
      <c r="N338"/>
    </row>
    <row r="339" spans="1:14" x14ac:dyDescent="0.45">
      <c r="A339">
        <f t="shared" si="20"/>
        <v>338</v>
      </c>
      <c r="B339" s="6" t="s">
        <v>3094</v>
      </c>
      <c r="C339" s="80" t="s">
        <v>3088</v>
      </c>
      <c r="D339" s="68">
        <f t="shared" si="21"/>
        <v>3</v>
      </c>
      <c r="E339" s="75">
        <f>COUNTIF(Toernooien!$A$11:$GH$399,B339)</f>
        <v>0</v>
      </c>
      <c r="F339" s="77">
        <f>COUNTIF(Toernooien!$A$11:$GH$399,C339)</f>
        <v>3</v>
      </c>
      <c r="G339" s="22"/>
      <c r="M339"/>
      <c r="N339"/>
    </row>
    <row r="340" spans="1:14" x14ac:dyDescent="0.45">
      <c r="A340">
        <f t="shared" si="20"/>
        <v>339</v>
      </c>
      <c r="B340" t="s">
        <v>2870</v>
      </c>
      <c r="C340" s="80" t="s">
        <v>2863</v>
      </c>
      <c r="D340" s="68">
        <f t="shared" si="21"/>
        <v>3</v>
      </c>
      <c r="E340" s="75">
        <f>COUNTIF(Toernooien!$A$11:$GH$399,B340)</f>
        <v>0</v>
      </c>
      <c r="F340" s="77">
        <f>COUNTIF(Toernooien!$A$11:$GH$399,C340)</f>
        <v>3</v>
      </c>
      <c r="G340" s="22"/>
      <c r="M340"/>
      <c r="N340"/>
    </row>
    <row r="341" spans="1:14" x14ac:dyDescent="0.45">
      <c r="A341">
        <f t="shared" si="20"/>
        <v>340</v>
      </c>
      <c r="B341" s="40" t="s">
        <v>389</v>
      </c>
      <c r="C341" s="80" t="s">
        <v>449</v>
      </c>
      <c r="D341" s="68">
        <f t="shared" si="21"/>
        <v>3</v>
      </c>
      <c r="E341" s="75">
        <f>COUNTIF(Toernooien!$A$11:$GH$399,B341)</f>
        <v>0</v>
      </c>
      <c r="F341" s="77">
        <f>COUNTIF(Toernooien!$A$11:$GH$399,C341)</f>
        <v>3</v>
      </c>
      <c r="G341" s="22"/>
      <c r="M341"/>
      <c r="N341"/>
    </row>
    <row r="342" spans="1:14" x14ac:dyDescent="0.45">
      <c r="A342">
        <f t="shared" si="20"/>
        <v>341</v>
      </c>
      <c r="B342" t="s">
        <v>2835</v>
      </c>
      <c r="C342" s="80" t="s">
        <v>2832</v>
      </c>
      <c r="D342" s="68">
        <f t="shared" si="21"/>
        <v>3</v>
      </c>
      <c r="E342" s="75">
        <f>COUNTIF(Toernooien!$A$11:$GH$399,B342)</f>
        <v>0</v>
      </c>
      <c r="F342" s="77">
        <f>COUNTIF(Toernooien!$A$11:$GH$399,C342)</f>
        <v>3</v>
      </c>
      <c r="G342" s="22"/>
      <c r="M342"/>
      <c r="N342"/>
    </row>
    <row r="343" spans="1:14" x14ac:dyDescent="0.45">
      <c r="A343">
        <f t="shared" si="20"/>
        <v>342</v>
      </c>
      <c r="B343" t="s">
        <v>2887</v>
      </c>
      <c r="C343" s="80" t="s">
        <v>2881</v>
      </c>
      <c r="D343" s="68">
        <f t="shared" si="21"/>
        <v>3</v>
      </c>
      <c r="E343" s="75">
        <f>COUNTIF(Toernooien!$A$11:$GH$399,B343)</f>
        <v>0</v>
      </c>
      <c r="F343" s="77">
        <f>COUNTIF(Toernooien!$A$11:$GH$399,C343)</f>
        <v>3</v>
      </c>
      <c r="G343" s="22"/>
      <c r="M343"/>
      <c r="N343"/>
    </row>
    <row r="344" spans="1:14" x14ac:dyDescent="0.45">
      <c r="A344">
        <f t="shared" si="20"/>
        <v>343</v>
      </c>
      <c r="B344" t="s">
        <v>2862</v>
      </c>
      <c r="C344" s="80" t="s">
        <v>2858</v>
      </c>
      <c r="D344" s="68">
        <f t="shared" si="21"/>
        <v>3</v>
      </c>
      <c r="E344" s="75">
        <f>COUNTIF(Toernooien!$A$11:$GH$399,B344)</f>
        <v>0</v>
      </c>
      <c r="F344" s="77">
        <f>COUNTIF(Toernooien!$A$11:$GH$399,C344)</f>
        <v>3</v>
      </c>
      <c r="G344" s="22"/>
      <c r="M344"/>
      <c r="N344"/>
    </row>
    <row r="345" spans="1:14" x14ac:dyDescent="0.45">
      <c r="A345">
        <f t="shared" si="20"/>
        <v>344</v>
      </c>
      <c r="B345" t="s">
        <v>2696</v>
      </c>
      <c r="C345" s="80" t="s">
        <v>2688</v>
      </c>
      <c r="D345" s="68">
        <f t="shared" si="21"/>
        <v>3</v>
      </c>
      <c r="E345" s="75">
        <f>COUNTIF(Toernooien!$A$11:$GH$399,B345)</f>
        <v>0</v>
      </c>
      <c r="F345" s="77">
        <f>COUNTIF(Toernooien!$A$11:$GH$399,C345)</f>
        <v>3</v>
      </c>
      <c r="G345" s="22"/>
      <c r="M345"/>
      <c r="N345"/>
    </row>
    <row r="346" spans="1:14" x14ac:dyDescent="0.45">
      <c r="A346">
        <f t="shared" si="20"/>
        <v>345</v>
      </c>
      <c r="B346" s="40" t="s">
        <v>1252</v>
      </c>
      <c r="C346" s="80" t="s">
        <v>756</v>
      </c>
      <c r="D346" s="68">
        <f t="shared" si="21"/>
        <v>2</v>
      </c>
      <c r="E346" s="75">
        <f>COUNTIF(Toernooien!$A$11:$GH$399,B346)</f>
        <v>2</v>
      </c>
      <c r="F346" s="77">
        <f>COUNTIF(Toernooien!$A$11:$GH$399,C346)</f>
        <v>0</v>
      </c>
      <c r="G346" s="22"/>
      <c r="M346"/>
      <c r="N346"/>
    </row>
    <row r="347" spans="1:14" x14ac:dyDescent="0.45">
      <c r="A347">
        <f t="shared" si="20"/>
        <v>346</v>
      </c>
      <c r="B347" s="40" t="s">
        <v>1250</v>
      </c>
      <c r="C347" s="80" t="s">
        <v>1172</v>
      </c>
      <c r="D347" s="68">
        <f t="shared" si="21"/>
        <v>2</v>
      </c>
      <c r="E347" s="75">
        <f>COUNTIF(Toernooien!$A$11:$GH$399,B347)</f>
        <v>2</v>
      </c>
      <c r="F347" s="77">
        <f>COUNTIF(Toernooien!$A$11:$GH$399,C347)</f>
        <v>0</v>
      </c>
      <c r="G347" s="22"/>
      <c r="M347"/>
      <c r="N347"/>
    </row>
    <row r="348" spans="1:14" x14ac:dyDescent="0.45">
      <c r="A348">
        <f t="shared" si="20"/>
        <v>347</v>
      </c>
      <c r="B348" t="s">
        <v>2800</v>
      </c>
      <c r="C348" s="80" t="s">
        <v>2821</v>
      </c>
      <c r="D348" s="68">
        <f t="shared" si="21"/>
        <v>2</v>
      </c>
      <c r="E348" s="75">
        <f>COUNTIF(Toernooien!$A$11:$GH$399,B348)</f>
        <v>2</v>
      </c>
      <c r="F348" s="77">
        <f>COUNTIF(Toernooien!$A$11:$GH$399,C348)</f>
        <v>0</v>
      </c>
      <c r="G348" s="22"/>
      <c r="M348"/>
      <c r="N348"/>
    </row>
    <row r="349" spans="1:14" x14ac:dyDescent="0.45">
      <c r="A349">
        <f t="shared" si="20"/>
        <v>348</v>
      </c>
      <c r="B349" s="40" t="s">
        <v>1816</v>
      </c>
      <c r="C349" s="80" t="s">
        <v>780</v>
      </c>
      <c r="D349" s="68">
        <f t="shared" si="21"/>
        <v>2</v>
      </c>
      <c r="E349" s="75">
        <f>COUNTIF(Toernooien!$A$11:$GH$399,B349)</f>
        <v>2</v>
      </c>
      <c r="F349" s="77">
        <f>COUNTIF(Toernooien!$A$11:$GH$399,C349)</f>
        <v>0</v>
      </c>
      <c r="G349" s="22"/>
      <c r="M349"/>
      <c r="N349"/>
    </row>
    <row r="350" spans="1:14" x14ac:dyDescent="0.45">
      <c r="A350">
        <f t="shared" si="20"/>
        <v>349</v>
      </c>
      <c r="B350" s="40" t="s">
        <v>1581</v>
      </c>
      <c r="C350" s="80" t="s">
        <v>411</v>
      </c>
      <c r="D350" s="68">
        <f t="shared" si="21"/>
        <v>2</v>
      </c>
      <c r="E350" s="75">
        <f>COUNTIF(Toernooien!$A$11:$GH$399,B350)</f>
        <v>2</v>
      </c>
      <c r="F350" s="77">
        <f>COUNTIF(Toernooien!$A$11:$GH$399,C350)</f>
        <v>0</v>
      </c>
      <c r="G350" s="22"/>
      <c r="M350"/>
      <c r="N350"/>
    </row>
    <row r="351" spans="1:14" x14ac:dyDescent="0.45">
      <c r="A351">
        <f t="shared" si="20"/>
        <v>350</v>
      </c>
      <c r="B351" s="40" t="s">
        <v>1583</v>
      </c>
      <c r="C351" s="80" t="s">
        <v>412</v>
      </c>
      <c r="D351" s="68">
        <f t="shared" si="21"/>
        <v>2</v>
      </c>
      <c r="E351" s="75">
        <f>COUNTIF(Toernooien!$A$11:$GH$399,B351)</f>
        <v>2</v>
      </c>
      <c r="F351" s="77">
        <f>COUNTIF(Toernooien!$A$11:$GH$399,C351)</f>
        <v>0</v>
      </c>
      <c r="G351" s="22"/>
      <c r="M351"/>
      <c r="N351"/>
    </row>
    <row r="352" spans="1:14" x14ac:dyDescent="0.45">
      <c r="A352">
        <f t="shared" si="20"/>
        <v>351</v>
      </c>
      <c r="B352" s="40" t="s">
        <v>2090</v>
      </c>
      <c r="C352" s="80" t="s">
        <v>419</v>
      </c>
      <c r="D352" s="68">
        <f t="shared" si="21"/>
        <v>2</v>
      </c>
      <c r="E352" s="75">
        <f>COUNTIF(Toernooien!$A$11:$GH$399,B352)</f>
        <v>2</v>
      </c>
      <c r="F352" s="77">
        <f>COUNTIF(Toernooien!$A$11:$GH$399,C352)</f>
        <v>0</v>
      </c>
      <c r="G352" s="22"/>
      <c r="M352"/>
      <c r="N352"/>
    </row>
    <row r="353" spans="1:14" x14ac:dyDescent="0.45">
      <c r="A353">
        <f t="shared" si="20"/>
        <v>352</v>
      </c>
      <c r="B353" s="6" t="s">
        <v>3005</v>
      </c>
      <c r="C353" s="80" t="s">
        <v>3012</v>
      </c>
      <c r="D353" s="68">
        <f t="shared" si="21"/>
        <v>2</v>
      </c>
      <c r="E353" s="75">
        <f>COUNTIF(Toernooien!$A$11:$GH$399,B353)</f>
        <v>2</v>
      </c>
      <c r="F353" s="77">
        <f>COUNTIF(Toernooien!$A$11:$GH$399,C353)</f>
        <v>0</v>
      </c>
      <c r="G353" s="22"/>
      <c r="M353"/>
      <c r="N353"/>
    </row>
    <row r="354" spans="1:14" x14ac:dyDescent="0.45">
      <c r="A354">
        <f t="shared" si="20"/>
        <v>353</v>
      </c>
      <c r="B354" s="40" t="s">
        <v>2133</v>
      </c>
      <c r="C354" s="80" t="s">
        <v>413</v>
      </c>
      <c r="D354" s="68">
        <f t="shared" si="21"/>
        <v>2</v>
      </c>
      <c r="E354" s="75">
        <f>COUNTIF(Toernooien!$A$11:$GH$399,B354)</f>
        <v>2</v>
      </c>
      <c r="F354" s="77">
        <f>COUNTIF(Toernooien!$A$11:$GH$399,C354)</f>
        <v>0</v>
      </c>
      <c r="G354" s="22"/>
      <c r="M354"/>
      <c r="N354"/>
    </row>
    <row r="355" spans="1:14" x14ac:dyDescent="0.45">
      <c r="A355">
        <f t="shared" si="20"/>
        <v>354</v>
      </c>
      <c r="B355" s="40" t="s">
        <v>1573</v>
      </c>
      <c r="C355" s="80" t="s">
        <v>414</v>
      </c>
      <c r="D355" s="68">
        <f t="shared" si="21"/>
        <v>2</v>
      </c>
      <c r="E355" s="75">
        <f>COUNTIF(Toernooien!$A$11:$GH$399,B355)</f>
        <v>2</v>
      </c>
      <c r="F355" s="77">
        <f>COUNTIF(Toernooien!$A$11:$GH$399,C355)</f>
        <v>0</v>
      </c>
      <c r="G355" s="22" t="s">
        <v>1858</v>
      </c>
      <c r="M355"/>
      <c r="N355"/>
    </row>
    <row r="356" spans="1:14" x14ac:dyDescent="0.45">
      <c r="A356">
        <f t="shared" si="20"/>
        <v>355</v>
      </c>
      <c r="B356" s="40" t="s">
        <v>1102</v>
      </c>
      <c r="C356" s="80" t="s">
        <v>2084</v>
      </c>
      <c r="D356" s="68">
        <f t="shared" si="21"/>
        <v>2</v>
      </c>
      <c r="E356" s="75">
        <f>COUNTIF(Toernooien!$A$11:$GH$399,B356)</f>
        <v>2</v>
      </c>
      <c r="F356" s="77">
        <f>COUNTIF(Toernooien!$A$11:$GH$399,C356)</f>
        <v>0</v>
      </c>
      <c r="G356" s="22"/>
      <c r="M356"/>
      <c r="N356"/>
    </row>
    <row r="357" spans="1:14" x14ac:dyDescent="0.45">
      <c r="A357">
        <f t="shared" si="20"/>
        <v>356</v>
      </c>
      <c r="B357" s="40" t="s">
        <v>2099</v>
      </c>
      <c r="C357" s="80" t="s">
        <v>952</v>
      </c>
      <c r="D357" s="68">
        <f t="shared" si="21"/>
        <v>2</v>
      </c>
      <c r="E357" s="75">
        <f>COUNTIF(Toernooien!$A$11:$GH$399,B357)</f>
        <v>2</v>
      </c>
      <c r="F357" s="77">
        <f>COUNTIF(Toernooien!$A$11:$GH$399,C357)</f>
        <v>0</v>
      </c>
      <c r="G357" s="22"/>
      <c r="M357"/>
      <c r="N357"/>
    </row>
    <row r="358" spans="1:14" x14ac:dyDescent="0.45">
      <c r="A358">
        <f t="shared" si="20"/>
        <v>357</v>
      </c>
      <c r="B358" s="40" t="s">
        <v>1589</v>
      </c>
      <c r="C358" s="80" t="s">
        <v>415</v>
      </c>
      <c r="D358" s="68">
        <f t="shared" si="21"/>
        <v>2</v>
      </c>
      <c r="E358" s="75">
        <f>COUNTIF(Toernooien!$A$11:$GH$399,B358)</f>
        <v>2</v>
      </c>
      <c r="F358" s="77">
        <f>COUNTIF(Toernooien!$A$11:$GH$399,C358)</f>
        <v>0</v>
      </c>
      <c r="G358" s="22"/>
      <c r="M358"/>
      <c r="N358"/>
    </row>
    <row r="359" spans="1:14" x14ac:dyDescent="0.45">
      <c r="A359">
        <f t="shared" si="20"/>
        <v>358</v>
      </c>
      <c r="B359" s="6" t="s">
        <v>2966</v>
      </c>
      <c r="C359" s="80" t="s">
        <v>2990</v>
      </c>
      <c r="D359" s="68">
        <f t="shared" si="21"/>
        <v>2</v>
      </c>
      <c r="E359" s="75">
        <f>COUNTIF(Toernooien!$A$11:$GH$399,B359)</f>
        <v>2</v>
      </c>
      <c r="F359" s="77">
        <f>COUNTIF(Toernooien!$A$11:$GH$399,C359)</f>
        <v>0</v>
      </c>
      <c r="G359" s="22"/>
      <c r="M359"/>
      <c r="N359"/>
    </row>
    <row r="360" spans="1:14" x14ac:dyDescent="0.45">
      <c r="A360">
        <f t="shared" si="20"/>
        <v>359</v>
      </c>
      <c r="B360" s="40" t="s">
        <v>1277</v>
      </c>
      <c r="C360" s="80" t="s">
        <v>1039</v>
      </c>
      <c r="D360" s="68">
        <f t="shared" si="21"/>
        <v>2</v>
      </c>
      <c r="E360" s="75">
        <f>COUNTIF(Toernooien!$A$11:$GH$399,B360)</f>
        <v>2</v>
      </c>
      <c r="F360" s="77">
        <f>COUNTIF(Toernooien!$A$11:$GH$399,C360)</f>
        <v>0</v>
      </c>
      <c r="G360" s="22"/>
      <c r="M360"/>
      <c r="N360"/>
    </row>
    <row r="361" spans="1:14" x14ac:dyDescent="0.45">
      <c r="A361">
        <f t="shared" si="20"/>
        <v>360</v>
      </c>
      <c r="B361" s="40" t="s">
        <v>1852</v>
      </c>
      <c r="C361" s="80" t="s">
        <v>417</v>
      </c>
      <c r="D361" s="68">
        <f t="shared" si="21"/>
        <v>2</v>
      </c>
      <c r="E361" s="75">
        <f>COUNTIF(Toernooien!$A$11:$GH$399,B361)</f>
        <v>2</v>
      </c>
      <c r="F361" s="77">
        <f>COUNTIF(Toernooien!$A$11:$GH$399,C361)</f>
        <v>0</v>
      </c>
      <c r="G361" s="22"/>
      <c r="M361"/>
      <c r="N361"/>
    </row>
    <row r="362" spans="1:14" x14ac:dyDescent="0.45">
      <c r="A362">
        <f t="shared" si="20"/>
        <v>361</v>
      </c>
      <c r="B362" s="40" t="s">
        <v>604</v>
      </c>
      <c r="C362" s="80" t="s">
        <v>787</v>
      </c>
      <c r="D362" s="68">
        <f t="shared" si="21"/>
        <v>2</v>
      </c>
      <c r="E362" s="75">
        <f>COUNTIF(Toernooien!$A$11:$GH$399,B362)</f>
        <v>2</v>
      </c>
      <c r="F362" s="77">
        <f>COUNTIF(Toernooien!$A$11:$GH$399,C362)</f>
        <v>0</v>
      </c>
      <c r="G362" s="22"/>
      <c r="M362"/>
      <c r="N362"/>
    </row>
    <row r="363" spans="1:14" x14ac:dyDescent="0.45">
      <c r="A363">
        <f t="shared" si="20"/>
        <v>362</v>
      </c>
      <c r="B363" s="40" t="s">
        <v>1307</v>
      </c>
      <c r="C363" s="80" t="s">
        <v>755</v>
      </c>
      <c r="D363" s="68">
        <f t="shared" si="21"/>
        <v>2</v>
      </c>
      <c r="E363" s="75">
        <f>COUNTIF(Toernooien!$A$11:$GH$399,B363)</f>
        <v>2</v>
      </c>
      <c r="F363" s="77">
        <f>COUNTIF(Toernooien!$A$11:$GH$399,C363)</f>
        <v>0</v>
      </c>
      <c r="G363" s="22"/>
      <c r="M363"/>
      <c r="N363"/>
    </row>
    <row r="364" spans="1:14" x14ac:dyDescent="0.45">
      <c r="A364">
        <f t="shared" si="20"/>
        <v>363</v>
      </c>
      <c r="B364" s="40" t="s">
        <v>1818</v>
      </c>
      <c r="C364" s="80" t="s">
        <v>2673</v>
      </c>
      <c r="D364" s="68">
        <f t="shared" si="21"/>
        <v>2</v>
      </c>
      <c r="E364" s="75">
        <f>COUNTIF(Toernooien!$A$11:$GH$399,B364)</f>
        <v>2</v>
      </c>
      <c r="F364" s="77">
        <f>COUNTIF(Toernooien!$A$11:$GH$399,C364)</f>
        <v>0</v>
      </c>
      <c r="G364" s="22"/>
      <c r="M364"/>
      <c r="N364"/>
    </row>
    <row r="365" spans="1:14" x14ac:dyDescent="0.45">
      <c r="A365">
        <f t="shared" si="20"/>
        <v>364</v>
      </c>
      <c r="B365" s="40" t="s">
        <v>377</v>
      </c>
      <c r="C365" s="80" t="s">
        <v>378</v>
      </c>
      <c r="D365" s="68">
        <f t="shared" si="21"/>
        <v>2</v>
      </c>
      <c r="E365" s="75">
        <f>COUNTIF(Toernooien!$A$11:$GH$399,B365)</f>
        <v>2</v>
      </c>
      <c r="F365" s="77">
        <f>COUNTIF(Toernooien!$A$11:$GH$399,C365)</f>
        <v>0</v>
      </c>
      <c r="G365" s="22"/>
      <c r="M365"/>
      <c r="N365"/>
    </row>
    <row r="366" spans="1:14" x14ac:dyDescent="0.45">
      <c r="A366">
        <f t="shared" si="20"/>
        <v>365</v>
      </c>
      <c r="B366" s="40" t="s">
        <v>1672</v>
      </c>
      <c r="C366" s="80" t="s">
        <v>780</v>
      </c>
      <c r="D366" s="68">
        <f t="shared" si="21"/>
        <v>2</v>
      </c>
      <c r="E366" s="75">
        <f>COUNTIF(Toernooien!$A$11:$GH$399,B366)</f>
        <v>2</v>
      </c>
      <c r="F366" s="77">
        <f>COUNTIF(Toernooien!$A$11:$GH$399,C366)</f>
        <v>0</v>
      </c>
      <c r="G366" s="22"/>
      <c r="M366"/>
      <c r="N366"/>
    </row>
    <row r="367" spans="1:14" x14ac:dyDescent="0.45">
      <c r="A367">
        <f t="shared" si="20"/>
        <v>366</v>
      </c>
      <c r="B367" t="s">
        <v>2806</v>
      </c>
      <c r="C367" s="80" t="s">
        <v>2826</v>
      </c>
      <c r="D367" s="68">
        <f t="shared" si="21"/>
        <v>2</v>
      </c>
      <c r="E367" s="75">
        <f>COUNTIF(Toernooien!$A$11:$GH$399,B367)</f>
        <v>2</v>
      </c>
      <c r="F367" s="77">
        <f>COUNTIF(Toernooien!$A$11:$GH$399,C367)</f>
        <v>0</v>
      </c>
      <c r="G367" s="22"/>
      <c r="M367"/>
      <c r="N367"/>
    </row>
    <row r="368" spans="1:14" x14ac:dyDescent="0.45">
      <c r="A368">
        <f t="shared" si="20"/>
        <v>367</v>
      </c>
      <c r="B368" s="40" t="s">
        <v>481</v>
      </c>
      <c r="C368" s="80" t="s">
        <v>376</v>
      </c>
      <c r="D368" s="68">
        <f t="shared" si="21"/>
        <v>2</v>
      </c>
      <c r="E368" s="75">
        <f>COUNTIF(Toernooien!$A$11:$GH$399,B368)</f>
        <v>2</v>
      </c>
      <c r="F368" s="77">
        <f>COUNTIF(Toernooien!$A$11:$GH$399,C368)</f>
        <v>0</v>
      </c>
      <c r="G368" s="22"/>
      <c r="M368"/>
      <c r="N368"/>
    </row>
    <row r="369" spans="1:14" x14ac:dyDescent="0.45">
      <c r="A369">
        <f t="shared" si="20"/>
        <v>368</v>
      </c>
      <c r="B369" s="40" t="s">
        <v>2110</v>
      </c>
      <c r="C369" s="80" t="s">
        <v>1175</v>
      </c>
      <c r="D369" s="68">
        <f t="shared" si="21"/>
        <v>2</v>
      </c>
      <c r="E369" s="75">
        <f>COUNTIF(Toernooien!$A$11:$GH$399,B369)</f>
        <v>2</v>
      </c>
      <c r="F369" s="77">
        <f>COUNTIF(Toernooien!$A$11:$GH$399,C369)</f>
        <v>0</v>
      </c>
      <c r="G369" s="22"/>
      <c r="M369"/>
      <c r="N369"/>
    </row>
    <row r="370" spans="1:14" x14ac:dyDescent="0.45">
      <c r="A370">
        <f t="shared" si="20"/>
        <v>369</v>
      </c>
      <c r="B370" s="40" t="s">
        <v>2153</v>
      </c>
      <c r="C370" s="80" t="s">
        <v>2674</v>
      </c>
      <c r="D370" s="68">
        <f t="shared" si="21"/>
        <v>2</v>
      </c>
      <c r="E370" s="75">
        <f>COUNTIF(Toernooien!$A$11:$GH$399,B370)</f>
        <v>2</v>
      </c>
      <c r="F370" s="77">
        <f>COUNTIF(Toernooien!$A$11:$GH$399,C370)</f>
        <v>0</v>
      </c>
      <c r="G370" s="22"/>
      <c r="M370"/>
      <c r="N370"/>
    </row>
    <row r="371" spans="1:14" x14ac:dyDescent="0.45">
      <c r="A371">
        <f t="shared" si="20"/>
        <v>370</v>
      </c>
      <c r="B371" s="40" t="s">
        <v>1882</v>
      </c>
      <c r="C371" s="80" t="s">
        <v>418</v>
      </c>
      <c r="D371" s="68">
        <f t="shared" si="21"/>
        <v>2</v>
      </c>
      <c r="E371" s="75">
        <f>COUNTIF(Toernooien!$A$11:$GH$399,B371)</f>
        <v>2</v>
      </c>
      <c r="F371" s="77">
        <f>COUNTIF(Toernooien!$A$11:$GH$399,C371)</f>
        <v>0</v>
      </c>
      <c r="G371" s="22"/>
      <c r="M371"/>
      <c r="N371"/>
    </row>
    <row r="372" spans="1:14" x14ac:dyDescent="0.45">
      <c r="A372">
        <f t="shared" si="20"/>
        <v>371</v>
      </c>
      <c r="B372" s="40" t="s">
        <v>1766</v>
      </c>
      <c r="C372" s="80" t="s">
        <v>780</v>
      </c>
      <c r="D372" s="68">
        <f t="shared" si="21"/>
        <v>2</v>
      </c>
      <c r="E372" s="75">
        <f>COUNTIF(Toernooien!$A$11:$GH$399,B372)</f>
        <v>2</v>
      </c>
      <c r="F372" s="77">
        <f>COUNTIF(Toernooien!$A$11:$GH$399,C372)</f>
        <v>0</v>
      </c>
      <c r="G372" s="22"/>
      <c r="M372"/>
      <c r="N372"/>
    </row>
    <row r="373" spans="1:14" x14ac:dyDescent="0.45">
      <c r="A373">
        <f t="shared" si="20"/>
        <v>372</v>
      </c>
      <c r="B373" s="40" t="s">
        <v>1841</v>
      </c>
      <c r="C373" s="80" t="s">
        <v>780</v>
      </c>
      <c r="D373" s="68">
        <f t="shared" si="21"/>
        <v>2</v>
      </c>
      <c r="E373" s="75">
        <f>COUNTIF(Toernooien!$A$11:$GH$399,B373)</f>
        <v>2</v>
      </c>
      <c r="F373" s="77">
        <f>COUNTIF(Toernooien!$A$11:$GH$399,C373)</f>
        <v>0</v>
      </c>
      <c r="G373" s="22"/>
      <c r="M373"/>
      <c r="N373"/>
    </row>
    <row r="374" spans="1:14" x14ac:dyDescent="0.45">
      <c r="A374">
        <f t="shared" si="20"/>
        <v>373</v>
      </c>
      <c r="B374" s="40" t="s">
        <v>1465</v>
      </c>
      <c r="C374" s="80" t="s">
        <v>427</v>
      </c>
      <c r="D374" s="68">
        <f t="shared" si="21"/>
        <v>2</v>
      </c>
      <c r="E374" s="75">
        <f>COUNTIF(Toernooien!$A$11:$GH$399,B374)</f>
        <v>2</v>
      </c>
      <c r="F374" s="77">
        <f>COUNTIF(Toernooien!$A$11:$GH$399,C374)</f>
        <v>0</v>
      </c>
      <c r="G374" s="22"/>
      <c r="M374"/>
      <c r="N374"/>
    </row>
    <row r="375" spans="1:14" x14ac:dyDescent="0.45">
      <c r="A375">
        <f t="shared" si="20"/>
        <v>374</v>
      </c>
      <c r="B375" s="40" t="s">
        <v>1820</v>
      </c>
      <c r="C375" s="80" t="s">
        <v>780</v>
      </c>
      <c r="D375" s="68">
        <f t="shared" si="21"/>
        <v>2</v>
      </c>
      <c r="E375" s="75">
        <f>COUNTIF(Toernooien!$A$11:$GH$399,B375)</f>
        <v>2</v>
      </c>
      <c r="F375" s="77">
        <f>COUNTIF(Toernooien!$A$11:$GH$399,C375)</f>
        <v>0</v>
      </c>
      <c r="G375" s="22"/>
      <c r="M375"/>
      <c r="N375"/>
    </row>
    <row r="376" spans="1:14" x14ac:dyDescent="0.45">
      <c r="A376">
        <f t="shared" si="20"/>
        <v>375</v>
      </c>
      <c r="B376" s="6" t="s">
        <v>3004</v>
      </c>
      <c r="C376" s="80" t="s">
        <v>3010</v>
      </c>
      <c r="D376" s="68">
        <f t="shared" si="21"/>
        <v>2</v>
      </c>
      <c r="E376" s="75">
        <f>COUNTIF(Toernooien!$A$11:$GH$399,B376)</f>
        <v>2</v>
      </c>
      <c r="F376" s="77">
        <f>COUNTIF(Toernooien!$A$11:$GH$399,C376)</f>
        <v>0</v>
      </c>
      <c r="G376" s="22"/>
      <c r="M376"/>
      <c r="N376"/>
    </row>
    <row r="377" spans="1:14" x14ac:dyDescent="0.45">
      <c r="A377">
        <f t="shared" si="20"/>
        <v>376</v>
      </c>
      <c r="B377" t="s">
        <v>2798</v>
      </c>
      <c r="C377" s="80" t="s">
        <v>2822</v>
      </c>
      <c r="D377" s="68">
        <f t="shared" si="21"/>
        <v>2</v>
      </c>
      <c r="E377" s="75">
        <f>COUNTIF(Toernooien!$A$11:$GH$399,B377)</f>
        <v>2</v>
      </c>
      <c r="F377" s="77">
        <f>COUNTIF(Toernooien!$A$11:$GH$399,C377)</f>
        <v>0</v>
      </c>
      <c r="G377" s="22"/>
      <c r="M377"/>
      <c r="N377"/>
    </row>
    <row r="378" spans="1:14" x14ac:dyDescent="0.45">
      <c r="A378">
        <f t="shared" si="20"/>
        <v>377</v>
      </c>
      <c r="B378" s="6" t="s">
        <v>3562</v>
      </c>
      <c r="C378" s="80" t="s">
        <v>3563</v>
      </c>
      <c r="D378" s="68">
        <f t="shared" si="21"/>
        <v>2</v>
      </c>
      <c r="E378" s="75">
        <f>COUNTIF(Toernooien!$A$11:$GH$399,B378)</f>
        <v>2</v>
      </c>
      <c r="F378" s="77">
        <f>COUNTIF(Toernooien!$A$11:$GH$399,C378)</f>
        <v>0</v>
      </c>
      <c r="G378" s="22"/>
      <c r="M378"/>
      <c r="N378"/>
    </row>
    <row r="379" spans="1:14" x14ac:dyDescent="0.45">
      <c r="A379">
        <f t="shared" si="20"/>
        <v>378</v>
      </c>
      <c r="B379" s="40" t="s">
        <v>1660</v>
      </c>
      <c r="C379" s="80" t="s">
        <v>1890</v>
      </c>
      <c r="D379" s="68">
        <f t="shared" si="21"/>
        <v>2</v>
      </c>
      <c r="E379" s="75">
        <f>COUNTIF(Toernooien!$A$11:$GH$399,B379)</f>
        <v>2</v>
      </c>
      <c r="F379" s="77">
        <f>COUNTIF(Toernooien!$A$11:$GH$399,C379)</f>
        <v>0</v>
      </c>
      <c r="G379" s="22"/>
      <c r="M379"/>
      <c r="N379"/>
    </row>
    <row r="380" spans="1:14" x14ac:dyDescent="0.45">
      <c r="A380">
        <f t="shared" si="20"/>
        <v>379</v>
      </c>
      <c r="B380" t="s">
        <v>2557</v>
      </c>
      <c r="C380" s="80" t="s">
        <v>2565</v>
      </c>
      <c r="D380" s="68">
        <f t="shared" si="21"/>
        <v>2</v>
      </c>
      <c r="E380" s="75">
        <f>COUNTIF(Toernooien!$A$11:$GH$399,B380)</f>
        <v>2</v>
      </c>
      <c r="F380" s="77">
        <f>COUNTIF(Toernooien!$A$11:$GH$399,C380)</f>
        <v>0</v>
      </c>
      <c r="G380" s="22"/>
      <c r="M380"/>
      <c r="N380"/>
    </row>
    <row r="381" spans="1:14" x14ac:dyDescent="0.45">
      <c r="A381">
        <f t="shared" si="20"/>
        <v>380</v>
      </c>
      <c r="B381" s="40" t="s">
        <v>2055</v>
      </c>
      <c r="C381" s="80" t="s">
        <v>780</v>
      </c>
      <c r="D381" s="68">
        <f t="shared" si="21"/>
        <v>2</v>
      </c>
      <c r="E381" s="75">
        <f>COUNTIF(Toernooien!$A$11:$GH$399,B381)</f>
        <v>2</v>
      </c>
      <c r="F381" s="77">
        <f>COUNTIF(Toernooien!$A$11:$GH$399,C381)</f>
        <v>0</v>
      </c>
      <c r="G381" s="22"/>
      <c r="M381"/>
      <c r="N381"/>
    </row>
    <row r="382" spans="1:14" x14ac:dyDescent="0.45">
      <c r="A382">
        <f t="shared" si="20"/>
        <v>381</v>
      </c>
      <c r="B382" s="40" t="s">
        <v>1502</v>
      </c>
      <c r="C382" s="80" t="s">
        <v>420</v>
      </c>
      <c r="D382" s="68">
        <f t="shared" si="21"/>
        <v>2</v>
      </c>
      <c r="E382" s="75">
        <f>COUNTIF(Toernooien!$A$11:$GH$399,B382)</f>
        <v>2</v>
      </c>
      <c r="F382" s="77">
        <f>COUNTIF(Toernooien!$A$11:$GH$399,C382)</f>
        <v>0</v>
      </c>
      <c r="G382" s="22"/>
      <c r="M382"/>
      <c r="N382"/>
    </row>
    <row r="383" spans="1:14" x14ac:dyDescent="0.45">
      <c r="A383">
        <f t="shared" si="20"/>
        <v>382</v>
      </c>
      <c r="B383" s="40" t="s">
        <v>1976</v>
      </c>
      <c r="C383" s="80" t="s">
        <v>780</v>
      </c>
      <c r="D383" s="68">
        <f t="shared" si="21"/>
        <v>2</v>
      </c>
      <c r="E383" s="75">
        <f>COUNTIF(Toernooien!$A$11:$GH$399,B383)</f>
        <v>2</v>
      </c>
      <c r="F383" s="77">
        <f>COUNTIF(Toernooien!$A$11:$GH$399,C383)</f>
        <v>0</v>
      </c>
      <c r="G383" s="22"/>
      <c r="M383"/>
      <c r="N383"/>
    </row>
    <row r="384" spans="1:14" x14ac:dyDescent="0.45">
      <c r="A384">
        <f t="shared" si="20"/>
        <v>383</v>
      </c>
      <c r="B384" s="40" t="s">
        <v>1684</v>
      </c>
      <c r="C384" s="80" t="s">
        <v>1893</v>
      </c>
      <c r="D384" s="68">
        <f t="shared" si="21"/>
        <v>2</v>
      </c>
      <c r="E384" s="75">
        <f>COUNTIF(Toernooien!$A$11:$GH$399,B384)</f>
        <v>2</v>
      </c>
      <c r="F384" s="77">
        <f>COUNTIF(Toernooien!$A$11:$GH$399,C384)</f>
        <v>0</v>
      </c>
      <c r="G384" s="22"/>
      <c r="M384"/>
      <c r="N384"/>
    </row>
    <row r="385" spans="1:14" x14ac:dyDescent="0.45">
      <c r="A385">
        <f t="shared" si="20"/>
        <v>384</v>
      </c>
      <c r="B385" s="40" t="s">
        <v>1499</v>
      </c>
      <c r="C385" s="80" t="s">
        <v>780</v>
      </c>
      <c r="D385" s="68">
        <f t="shared" si="21"/>
        <v>2</v>
      </c>
      <c r="E385" s="75">
        <f>COUNTIF(Toernooien!$A$11:$GH$399,B385)</f>
        <v>2</v>
      </c>
      <c r="F385" s="77">
        <f>COUNTIF(Toernooien!$A$11:$GH$399,C385)</f>
        <v>0</v>
      </c>
      <c r="G385" s="22"/>
      <c r="M385"/>
      <c r="N385"/>
    </row>
    <row r="386" spans="1:14" x14ac:dyDescent="0.45">
      <c r="A386">
        <f t="shared" ref="A386:A449" si="22">(A385+1)</f>
        <v>385</v>
      </c>
      <c r="B386" s="40" t="s">
        <v>1825</v>
      </c>
      <c r="C386" s="80" t="s">
        <v>780</v>
      </c>
      <c r="D386" s="68">
        <f t="shared" ref="D386:D449" si="23">E386+F386</f>
        <v>2</v>
      </c>
      <c r="E386" s="75">
        <f>COUNTIF(Toernooien!$A$11:$GH$399,B386)</f>
        <v>2</v>
      </c>
      <c r="F386" s="77">
        <f>COUNTIF(Toernooien!$A$11:$GH$399,C386)</f>
        <v>0</v>
      </c>
      <c r="G386" s="22"/>
      <c r="M386"/>
      <c r="N386"/>
    </row>
    <row r="387" spans="1:14" x14ac:dyDescent="0.45">
      <c r="A387">
        <f t="shared" si="22"/>
        <v>386</v>
      </c>
      <c r="B387" s="40" t="s">
        <v>2321</v>
      </c>
      <c r="C387" s="97" t="s">
        <v>2322</v>
      </c>
      <c r="D387" s="68">
        <f t="shared" si="23"/>
        <v>2</v>
      </c>
      <c r="E387" s="75">
        <f>COUNTIF(Toernooien!$A$11:$GH$399,B387)</f>
        <v>2</v>
      </c>
      <c r="F387" s="77">
        <f>COUNTIF(Toernooien!$A$11:$GH$399,C387)</f>
        <v>0</v>
      </c>
      <c r="G387" s="22"/>
      <c r="M387"/>
      <c r="N387"/>
    </row>
    <row r="388" spans="1:14" x14ac:dyDescent="0.45">
      <c r="A388">
        <f t="shared" si="22"/>
        <v>387</v>
      </c>
      <c r="B388" s="40" t="s">
        <v>1904</v>
      </c>
      <c r="C388" s="80" t="s">
        <v>780</v>
      </c>
      <c r="D388" s="68">
        <f t="shared" si="23"/>
        <v>2</v>
      </c>
      <c r="E388" s="75">
        <f>COUNTIF(Toernooien!$A$11:$GH$399,B388)</f>
        <v>2</v>
      </c>
      <c r="F388" s="77">
        <f>COUNTIF(Toernooien!$A$11:$GH$399,C388)</f>
        <v>0</v>
      </c>
      <c r="G388" s="22"/>
      <c r="M388"/>
      <c r="N388"/>
    </row>
    <row r="389" spans="1:14" x14ac:dyDescent="0.45">
      <c r="A389">
        <f t="shared" si="22"/>
        <v>388</v>
      </c>
      <c r="B389" s="40" t="s">
        <v>2104</v>
      </c>
      <c r="C389" s="80" t="s">
        <v>745</v>
      </c>
      <c r="D389" s="68">
        <f t="shared" si="23"/>
        <v>2</v>
      </c>
      <c r="E389" s="75">
        <f>COUNTIF(Toernooien!$A$11:$GH$399,B389)</f>
        <v>2</v>
      </c>
      <c r="F389" s="77">
        <f>COUNTIF(Toernooien!$A$11:$GH$399,C389)</f>
        <v>0</v>
      </c>
      <c r="G389" s="22"/>
      <c r="M389"/>
      <c r="N389"/>
    </row>
    <row r="390" spans="1:14" x14ac:dyDescent="0.45">
      <c r="A390">
        <f t="shared" si="22"/>
        <v>389</v>
      </c>
      <c r="B390" s="40" t="s">
        <v>1695</v>
      </c>
      <c r="C390" s="80" t="s">
        <v>1043</v>
      </c>
      <c r="D390" s="68">
        <f t="shared" si="23"/>
        <v>2</v>
      </c>
      <c r="E390" s="75">
        <f>COUNTIF(Toernooien!$A$11:$GH$399,B390)</f>
        <v>2</v>
      </c>
      <c r="F390" s="77">
        <f>COUNTIF(Toernooien!$A$11:$GH$399,C390)</f>
        <v>0</v>
      </c>
      <c r="G390" s="22"/>
      <c r="M390"/>
      <c r="N390"/>
    </row>
    <row r="391" spans="1:14" x14ac:dyDescent="0.45">
      <c r="A391">
        <f t="shared" si="22"/>
        <v>390</v>
      </c>
      <c r="B391" s="40" t="s">
        <v>1689</v>
      </c>
      <c r="C391" s="80" t="s">
        <v>747</v>
      </c>
      <c r="D391" s="68">
        <f t="shared" si="23"/>
        <v>2</v>
      </c>
      <c r="E391" s="75">
        <f>COUNTIF(Toernooien!$A$11:$GH$399,B391)</f>
        <v>2</v>
      </c>
      <c r="F391" s="77">
        <f>COUNTIF(Toernooien!$A$11:$GH$399,C391)</f>
        <v>0</v>
      </c>
      <c r="G391" s="22"/>
      <c r="M391"/>
      <c r="N391"/>
    </row>
    <row r="392" spans="1:14" x14ac:dyDescent="0.45">
      <c r="A392">
        <f t="shared" si="22"/>
        <v>391</v>
      </c>
      <c r="B392" s="40" t="s">
        <v>1328</v>
      </c>
      <c r="C392" s="80" t="s">
        <v>780</v>
      </c>
      <c r="D392" s="68">
        <f t="shared" si="23"/>
        <v>2</v>
      </c>
      <c r="E392" s="75">
        <f>COUNTIF(Toernooien!$A$11:$GH$399,B392)</f>
        <v>2</v>
      </c>
      <c r="F392" s="77">
        <f>COUNTIF(Toernooien!$A$11:$GH$399,C392)</f>
        <v>0</v>
      </c>
      <c r="G392" s="22"/>
      <c r="M392"/>
      <c r="N392"/>
    </row>
    <row r="393" spans="1:14" x14ac:dyDescent="0.45">
      <c r="A393">
        <f t="shared" si="22"/>
        <v>392</v>
      </c>
      <c r="B393" s="40" t="s">
        <v>1184</v>
      </c>
      <c r="C393" s="80" t="s">
        <v>748</v>
      </c>
      <c r="D393" s="68">
        <f t="shared" si="23"/>
        <v>2</v>
      </c>
      <c r="E393" s="75">
        <f>COUNTIF(Toernooien!$A$11:$GH$399,B393)</f>
        <v>2</v>
      </c>
      <c r="F393" s="77">
        <f>COUNTIF(Toernooien!$A$11:$GH$399,C393)</f>
        <v>0</v>
      </c>
      <c r="G393" s="22"/>
      <c r="M393"/>
      <c r="N393"/>
    </row>
    <row r="394" spans="1:14" x14ac:dyDescent="0.45">
      <c r="A394">
        <f t="shared" si="22"/>
        <v>393</v>
      </c>
      <c r="B394" s="40" t="s">
        <v>915</v>
      </c>
      <c r="C394" s="80" t="s">
        <v>953</v>
      </c>
      <c r="D394" s="68">
        <f t="shared" si="23"/>
        <v>2</v>
      </c>
      <c r="E394" s="75">
        <f>COUNTIF(Toernooien!$A$11:$GH$399,B394)</f>
        <v>2</v>
      </c>
      <c r="F394" s="77">
        <f>COUNTIF(Toernooien!$A$11:$GH$399,C394)</f>
        <v>0</v>
      </c>
      <c r="G394" s="22"/>
      <c r="M394"/>
      <c r="N394"/>
    </row>
    <row r="395" spans="1:14" x14ac:dyDescent="0.45">
      <c r="A395">
        <f t="shared" si="22"/>
        <v>394</v>
      </c>
      <c r="B395" s="6" t="s">
        <v>3008</v>
      </c>
      <c r="C395" s="80" t="s">
        <v>3011</v>
      </c>
      <c r="D395" s="68">
        <f t="shared" si="23"/>
        <v>2</v>
      </c>
      <c r="E395" s="75">
        <f>COUNTIF(Toernooien!$A$11:$GH$399,B395)</f>
        <v>2</v>
      </c>
      <c r="F395" s="77">
        <f>COUNTIF(Toernooien!$A$11:$GH$399,C395)</f>
        <v>0</v>
      </c>
      <c r="G395" s="22"/>
      <c r="M395"/>
      <c r="N395"/>
    </row>
    <row r="396" spans="1:14" x14ac:dyDescent="0.45">
      <c r="A396">
        <f t="shared" si="22"/>
        <v>395</v>
      </c>
      <c r="B396" t="s">
        <v>2805</v>
      </c>
      <c r="C396" s="80" t="s">
        <v>2824</v>
      </c>
      <c r="D396" s="68">
        <f t="shared" si="23"/>
        <v>2</v>
      </c>
      <c r="E396" s="75">
        <f>COUNTIF(Toernooien!$A$11:$GH$399,B396)</f>
        <v>2</v>
      </c>
      <c r="F396" s="77">
        <f>COUNTIF(Toernooien!$A$11:$GH$399,C396)</f>
        <v>0</v>
      </c>
      <c r="G396" s="22"/>
      <c r="M396"/>
      <c r="N396"/>
    </row>
    <row r="397" spans="1:14" x14ac:dyDescent="0.45">
      <c r="A397">
        <f t="shared" si="22"/>
        <v>396</v>
      </c>
      <c r="B397" s="6" t="s">
        <v>3335</v>
      </c>
      <c r="C397" s="80" t="s">
        <v>3336</v>
      </c>
      <c r="D397" s="68">
        <f t="shared" si="23"/>
        <v>2</v>
      </c>
      <c r="E397" s="75">
        <f>COUNTIF(Toernooien!$A$11:$GH$399,B397)</f>
        <v>2</v>
      </c>
      <c r="F397" s="77">
        <f>COUNTIF(Toernooien!$A$11:$GH$399,C397)</f>
        <v>0</v>
      </c>
      <c r="G397" s="22"/>
      <c r="M397"/>
      <c r="N397"/>
    </row>
    <row r="398" spans="1:14" x14ac:dyDescent="0.45">
      <c r="A398">
        <f t="shared" si="22"/>
        <v>397</v>
      </c>
      <c r="B398" s="40" t="s">
        <v>2394</v>
      </c>
      <c r="C398" s="97" t="s">
        <v>2395</v>
      </c>
      <c r="D398" s="68">
        <f t="shared" si="23"/>
        <v>2</v>
      </c>
      <c r="E398" s="75">
        <f>COUNTIF(Toernooien!$A$11:$GH$399,B398)</f>
        <v>2</v>
      </c>
      <c r="F398" s="77">
        <f>COUNTIF(Toernooien!$A$11:$GH$399,C398)</f>
        <v>0</v>
      </c>
      <c r="G398" s="22"/>
      <c r="M398"/>
      <c r="N398"/>
    </row>
    <row r="399" spans="1:14" x14ac:dyDescent="0.45">
      <c r="A399">
        <f t="shared" si="22"/>
        <v>398</v>
      </c>
      <c r="B399" s="40" t="s">
        <v>2052</v>
      </c>
      <c r="C399" s="80" t="s">
        <v>780</v>
      </c>
      <c r="D399" s="68">
        <f t="shared" si="23"/>
        <v>2</v>
      </c>
      <c r="E399" s="75">
        <f>COUNTIF(Toernooien!$A$11:$GH$399,B399)</f>
        <v>2</v>
      </c>
      <c r="F399" s="77">
        <f>COUNTIF(Toernooien!$A$11:$GH$399,C399)</f>
        <v>0</v>
      </c>
      <c r="G399" s="22"/>
      <c r="M399"/>
      <c r="N399"/>
    </row>
    <row r="400" spans="1:14" x14ac:dyDescent="0.45">
      <c r="A400">
        <f t="shared" si="22"/>
        <v>399</v>
      </c>
      <c r="B400" s="40" t="s">
        <v>1080</v>
      </c>
      <c r="C400" s="80" t="s">
        <v>2091</v>
      </c>
      <c r="D400" s="68">
        <f t="shared" si="23"/>
        <v>2</v>
      </c>
      <c r="E400" s="75">
        <f>COUNTIF(Toernooien!$A$11:$GH$399,B400)</f>
        <v>2</v>
      </c>
      <c r="F400" s="77">
        <f>COUNTIF(Toernooien!$A$11:$GH$399,C400)</f>
        <v>0</v>
      </c>
      <c r="G400" s="22"/>
      <c r="M400"/>
      <c r="N400"/>
    </row>
    <row r="401" spans="1:14" x14ac:dyDescent="0.45">
      <c r="A401">
        <f t="shared" si="22"/>
        <v>400</v>
      </c>
      <c r="B401" s="6" t="s">
        <v>3346</v>
      </c>
      <c r="C401" s="80" t="s">
        <v>3352</v>
      </c>
      <c r="D401" s="68">
        <f t="shared" si="23"/>
        <v>2</v>
      </c>
      <c r="E401" s="75">
        <f>COUNTIF(Toernooien!$A$11:$GH$399,B401)</f>
        <v>2</v>
      </c>
      <c r="F401" s="77">
        <f>COUNTIF(Toernooien!$A$11:$GH$399,C401)</f>
        <v>0</v>
      </c>
      <c r="G401" s="22"/>
      <c r="M401"/>
      <c r="N401"/>
    </row>
    <row r="402" spans="1:14" x14ac:dyDescent="0.45">
      <c r="A402">
        <f t="shared" si="22"/>
        <v>401</v>
      </c>
      <c r="B402" s="40" t="s">
        <v>1426</v>
      </c>
      <c r="C402" s="80" t="s">
        <v>750</v>
      </c>
      <c r="D402" s="68">
        <f t="shared" si="23"/>
        <v>2</v>
      </c>
      <c r="E402" s="75">
        <f>COUNTIF(Toernooien!$A$11:$GH$399,B402)</f>
        <v>2</v>
      </c>
      <c r="F402" s="77">
        <f>COUNTIF(Toernooien!$A$11:$GH$399,C402)</f>
        <v>0</v>
      </c>
      <c r="G402" s="22"/>
      <c r="M402"/>
      <c r="N402"/>
    </row>
    <row r="403" spans="1:14" x14ac:dyDescent="0.45">
      <c r="A403">
        <f t="shared" si="22"/>
        <v>402</v>
      </c>
      <c r="B403" t="s">
        <v>2579</v>
      </c>
      <c r="C403" s="80" t="s">
        <v>2580</v>
      </c>
      <c r="D403" s="68">
        <f t="shared" si="23"/>
        <v>2</v>
      </c>
      <c r="E403" s="75">
        <f>COUNTIF(Toernooien!$A$11:$GH$399,B403)</f>
        <v>2</v>
      </c>
      <c r="F403" s="77">
        <f>COUNTIF(Toernooien!$A$11:$GH$399,C403)</f>
        <v>0</v>
      </c>
      <c r="G403" s="22"/>
      <c r="M403"/>
      <c r="N403"/>
    </row>
    <row r="404" spans="1:14" x14ac:dyDescent="0.45">
      <c r="A404">
        <f t="shared" si="22"/>
        <v>403</v>
      </c>
      <c r="B404" s="40" t="s">
        <v>1926</v>
      </c>
      <c r="C404" s="80" t="s">
        <v>615</v>
      </c>
      <c r="D404" s="68">
        <f t="shared" si="23"/>
        <v>2</v>
      </c>
      <c r="E404" s="75">
        <f>COUNTIF(Toernooien!$A$11:$GH$399,B404)</f>
        <v>2</v>
      </c>
      <c r="F404" s="77">
        <f>COUNTIF(Toernooien!$A$11:$GH$399,C404)</f>
        <v>0</v>
      </c>
      <c r="G404" s="22"/>
      <c r="M404"/>
      <c r="N404"/>
    </row>
    <row r="405" spans="1:14" x14ac:dyDescent="0.45">
      <c r="A405">
        <f t="shared" si="22"/>
        <v>404</v>
      </c>
      <c r="B405" s="40" t="s">
        <v>1674</v>
      </c>
      <c r="C405" s="80" t="s">
        <v>751</v>
      </c>
      <c r="D405" s="68">
        <f t="shared" si="23"/>
        <v>2</v>
      </c>
      <c r="E405" s="75">
        <f>COUNTIF(Toernooien!$A$11:$GH$399,B405)</f>
        <v>2</v>
      </c>
      <c r="F405" s="77">
        <f>COUNTIF(Toernooien!$A$11:$GH$399,C405)</f>
        <v>0</v>
      </c>
      <c r="G405" s="22"/>
      <c r="M405"/>
      <c r="N405"/>
    </row>
    <row r="406" spans="1:14" x14ac:dyDescent="0.45">
      <c r="A406">
        <f t="shared" si="22"/>
        <v>405</v>
      </c>
      <c r="B406" s="40" t="s">
        <v>1611</v>
      </c>
      <c r="C406" s="80" t="s">
        <v>780</v>
      </c>
      <c r="D406" s="68">
        <f t="shared" si="23"/>
        <v>2</v>
      </c>
      <c r="E406" s="75">
        <f>COUNTIF(Toernooien!$A$11:$GH$399,B406)</f>
        <v>2</v>
      </c>
      <c r="F406" s="77">
        <f>COUNTIF(Toernooien!$A$11:$GH$399,C406)</f>
        <v>0</v>
      </c>
      <c r="G406" s="22"/>
      <c r="M406"/>
      <c r="N406"/>
    </row>
    <row r="407" spans="1:14" x14ac:dyDescent="0.45">
      <c r="A407">
        <f t="shared" si="22"/>
        <v>406</v>
      </c>
      <c r="B407" s="40" t="s">
        <v>1919</v>
      </c>
      <c r="C407" s="80" t="s">
        <v>752</v>
      </c>
      <c r="D407" s="68">
        <f t="shared" si="23"/>
        <v>2</v>
      </c>
      <c r="E407" s="75">
        <f>COUNTIF(Toernooien!$A$11:$GH$399,B407)</f>
        <v>2</v>
      </c>
      <c r="F407" s="77">
        <f>COUNTIF(Toernooien!$A$11:$GH$399,C407)</f>
        <v>0</v>
      </c>
      <c r="G407" s="22"/>
      <c r="M407"/>
      <c r="N407"/>
    </row>
    <row r="408" spans="1:14" x14ac:dyDescent="0.45">
      <c r="A408">
        <f t="shared" si="22"/>
        <v>407</v>
      </c>
      <c r="B408" t="s">
        <v>2792</v>
      </c>
      <c r="C408" s="80" t="s">
        <v>2818</v>
      </c>
      <c r="D408" s="68">
        <f t="shared" si="23"/>
        <v>2</v>
      </c>
      <c r="E408" s="75">
        <f>COUNTIF(Toernooien!$A$11:$GH$399,B408)</f>
        <v>2</v>
      </c>
      <c r="F408" s="77">
        <f>COUNTIF(Toernooien!$A$11:$GH$399,C408)</f>
        <v>0</v>
      </c>
      <c r="G408" s="22"/>
      <c r="M408"/>
      <c r="N408"/>
    </row>
    <row r="409" spans="1:14" x14ac:dyDescent="0.45">
      <c r="A409">
        <f t="shared" si="22"/>
        <v>408</v>
      </c>
      <c r="B409" s="40" t="s">
        <v>2323</v>
      </c>
      <c r="C409" s="97" t="s">
        <v>850</v>
      </c>
      <c r="D409" s="68">
        <f t="shared" si="23"/>
        <v>2</v>
      </c>
      <c r="E409" s="75">
        <f>COUNTIF(Toernooien!$A$11:$GH$399,B409)</f>
        <v>2</v>
      </c>
      <c r="F409" s="77">
        <f>COUNTIF(Toernooien!$A$11:$GH$399,C409)</f>
        <v>0</v>
      </c>
      <c r="G409" s="22"/>
      <c r="M409"/>
      <c r="N409"/>
    </row>
    <row r="410" spans="1:14" x14ac:dyDescent="0.45">
      <c r="A410">
        <f t="shared" si="22"/>
        <v>409</v>
      </c>
      <c r="B410" s="40" t="s">
        <v>1822</v>
      </c>
      <c r="C410" s="80" t="s">
        <v>753</v>
      </c>
      <c r="D410" s="68">
        <f t="shared" si="23"/>
        <v>2</v>
      </c>
      <c r="E410" s="75">
        <f>COUNTIF(Toernooien!$A$11:$GH$399,B410)</f>
        <v>2</v>
      </c>
      <c r="F410" s="77">
        <f>COUNTIF(Toernooien!$A$11:$GH$399,C410)</f>
        <v>0</v>
      </c>
      <c r="G410" s="22"/>
      <c r="M410"/>
      <c r="N410"/>
    </row>
    <row r="411" spans="1:14" x14ac:dyDescent="0.45">
      <c r="A411">
        <f t="shared" si="22"/>
        <v>410</v>
      </c>
      <c r="B411" s="40" t="s">
        <v>2147</v>
      </c>
      <c r="C411" s="80" t="s">
        <v>780</v>
      </c>
      <c r="D411" s="68">
        <f t="shared" si="23"/>
        <v>2</v>
      </c>
      <c r="E411" s="75">
        <f>COUNTIF(Toernooien!$A$11:$GH$399,B411)</f>
        <v>2</v>
      </c>
      <c r="F411" s="77">
        <f>COUNTIF(Toernooien!$A$11:$GH$399,C411)</f>
        <v>0</v>
      </c>
      <c r="G411" s="22"/>
      <c r="M411"/>
      <c r="N411"/>
    </row>
    <row r="412" spans="1:14" x14ac:dyDescent="0.45">
      <c r="A412">
        <f t="shared" si="22"/>
        <v>411</v>
      </c>
      <c r="B412" s="40" t="s">
        <v>1932</v>
      </c>
      <c r="C412" s="80" t="s">
        <v>780</v>
      </c>
      <c r="D412" s="68">
        <f t="shared" si="23"/>
        <v>2</v>
      </c>
      <c r="E412" s="75">
        <f>COUNTIF(Toernooien!$A$11:$GH$399,B412)</f>
        <v>2</v>
      </c>
      <c r="F412" s="77">
        <f>COUNTIF(Toernooien!$A$11:$GH$399,C412)</f>
        <v>0</v>
      </c>
      <c r="G412" s="22"/>
      <c r="M412"/>
      <c r="N412"/>
    </row>
    <row r="413" spans="1:14" x14ac:dyDescent="0.45">
      <c r="A413">
        <f t="shared" si="22"/>
        <v>412</v>
      </c>
      <c r="B413" s="40" t="s">
        <v>2149</v>
      </c>
      <c r="C413" s="80" t="s">
        <v>754</v>
      </c>
      <c r="D413" s="68">
        <f t="shared" si="23"/>
        <v>2</v>
      </c>
      <c r="E413" s="75">
        <f>COUNTIF(Toernooien!$A$11:$GH$399,B413)</f>
        <v>2</v>
      </c>
      <c r="F413" s="77">
        <f>COUNTIF(Toernooien!$A$11:$GH$399,C413)</f>
        <v>0</v>
      </c>
      <c r="G413" s="22"/>
      <c r="M413"/>
      <c r="N413"/>
    </row>
    <row r="414" spans="1:14" x14ac:dyDescent="0.45">
      <c r="A414">
        <f t="shared" si="22"/>
        <v>413</v>
      </c>
      <c r="B414" s="40" t="s">
        <v>1955</v>
      </c>
      <c r="C414" s="80" t="s">
        <v>780</v>
      </c>
      <c r="D414" s="68">
        <f t="shared" si="23"/>
        <v>2</v>
      </c>
      <c r="E414" s="75">
        <f>COUNTIF(Toernooien!$A$11:$GH$399,B414)</f>
        <v>2</v>
      </c>
      <c r="F414" s="77">
        <f>COUNTIF(Toernooien!$A$11:$GH$399,C414)</f>
        <v>0</v>
      </c>
      <c r="G414" s="22"/>
      <c r="M414"/>
      <c r="N414"/>
    </row>
    <row r="415" spans="1:14" x14ac:dyDescent="0.45">
      <c r="A415">
        <f t="shared" si="22"/>
        <v>414</v>
      </c>
      <c r="B415" t="s">
        <v>2813</v>
      </c>
      <c r="C415" s="80" t="s">
        <v>2828</v>
      </c>
      <c r="D415" s="68">
        <f t="shared" si="23"/>
        <v>2</v>
      </c>
      <c r="E415" s="75">
        <f>COUNTIF(Toernooien!$A$11:$GH$399,B415)</f>
        <v>2</v>
      </c>
      <c r="F415" s="77">
        <f>COUNTIF(Toernooien!$A$11:$GH$399,C415)</f>
        <v>0</v>
      </c>
      <c r="G415" s="22"/>
      <c r="M415"/>
      <c r="N415"/>
    </row>
    <row r="416" spans="1:14" x14ac:dyDescent="0.45">
      <c r="A416">
        <f t="shared" si="22"/>
        <v>415</v>
      </c>
      <c r="B416" s="40" t="s">
        <v>1921</v>
      </c>
      <c r="C416" s="80" t="s">
        <v>866</v>
      </c>
      <c r="D416" s="68">
        <f t="shared" si="23"/>
        <v>2</v>
      </c>
      <c r="E416" s="75">
        <f>COUNTIF(Toernooien!$A$11:$GH$399,B416)</f>
        <v>2</v>
      </c>
      <c r="F416" s="77">
        <f>COUNTIF(Toernooien!$A$11:$GH$399,C416)</f>
        <v>0</v>
      </c>
      <c r="G416" s="22"/>
      <c r="M416"/>
      <c r="N416"/>
    </row>
    <row r="417" spans="1:14" x14ac:dyDescent="0.45">
      <c r="A417">
        <f t="shared" si="22"/>
        <v>416</v>
      </c>
      <c r="B417" s="40" t="s">
        <v>1793</v>
      </c>
      <c r="C417" s="80" t="s">
        <v>591</v>
      </c>
      <c r="D417" s="68">
        <f t="shared" si="23"/>
        <v>2</v>
      </c>
      <c r="E417" s="75">
        <f>COUNTIF(Toernooien!$A$11:$GH$399,B417)</f>
        <v>2</v>
      </c>
      <c r="F417" s="77">
        <f>COUNTIF(Toernooien!$A$11:$GH$399,C417)</f>
        <v>0</v>
      </c>
      <c r="G417" s="22"/>
      <c r="M417"/>
      <c r="N417"/>
    </row>
    <row r="418" spans="1:14" x14ac:dyDescent="0.45">
      <c r="A418">
        <f t="shared" si="22"/>
        <v>417</v>
      </c>
      <c r="B418" s="40" t="s">
        <v>1504</v>
      </c>
      <c r="C418" s="80" t="s">
        <v>780</v>
      </c>
      <c r="D418" s="68">
        <f t="shared" si="23"/>
        <v>2</v>
      </c>
      <c r="E418" s="75">
        <f>COUNTIF(Toernooien!$A$11:$GH$399,B418)</f>
        <v>2</v>
      </c>
      <c r="F418" s="77">
        <f>COUNTIF(Toernooien!$A$11:$GH$399,C418)</f>
        <v>0</v>
      </c>
      <c r="G418" s="22"/>
      <c r="M418"/>
      <c r="N418"/>
    </row>
    <row r="419" spans="1:14" x14ac:dyDescent="0.45">
      <c r="A419">
        <f t="shared" si="22"/>
        <v>418</v>
      </c>
      <c r="B419" s="40" t="s">
        <v>1888</v>
      </c>
      <c r="C419" s="80" t="s">
        <v>815</v>
      </c>
      <c r="D419" s="68">
        <f t="shared" si="23"/>
        <v>2</v>
      </c>
      <c r="E419" s="75">
        <f>COUNTIF(Toernooien!$A$11:$GH$399,B419)</f>
        <v>2</v>
      </c>
      <c r="F419" s="77">
        <f>COUNTIF(Toernooien!$A$11:$GH$399,C419)</f>
        <v>0</v>
      </c>
      <c r="G419" s="22"/>
      <c r="M419"/>
      <c r="N419"/>
    </row>
    <row r="420" spans="1:14" x14ac:dyDescent="0.45">
      <c r="A420">
        <f t="shared" si="22"/>
        <v>419</v>
      </c>
      <c r="B420" s="40" t="s">
        <v>1522</v>
      </c>
      <c r="C420" s="80" t="s">
        <v>1478</v>
      </c>
      <c r="D420" s="68">
        <f t="shared" si="23"/>
        <v>2</v>
      </c>
      <c r="E420" s="75">
        <f>COUNTIF(Toernooien!$A$11:$GH$399,B420)</f>
        <v>1</v>
      </c>
      <c r="F420" s="77">
        <f>COUNTIF(Toernooien!$A$11:$GH$399,C420)</f>
        <v>1</v>
      </c>
      <c r="G420" s="22"/>
      <c r="M420"/>
      <c r="N420"/>
    </row>
    <row r="421" spans="1:14" x14ac:dyDescent="0.45">
      <c r="A421">
        <f t="shared" si="22"/>
        <v>420</v>
      </c>
      <c r="B421" s="40" t="s">
        <v>1714</v>
      </c>
      <c r="C421" s="80" t="s">
        <v>1846</v>
      </c>
      <c r="D421" s="68">
        <f t="shared" si="23"/>
        <v>2</v>
      </c>
      <c r="E421" s="75">
        <f>COUNTIF(Toernooien!$A$11:$GH$399,B421)</f>
        <v>1</v>
      </c>
      <c r="F421" s="77">
        <f>COUNTIF(Toernooien!$A$11:$GH$399,C421)</f>
        <v>1</v>
      </c>
      <c r="G421" s="22"/>
      <c r="M421"/>
      <c r="N421"/>
    </row>
    <row r="422" spans="1:14" x14ac:dyDescent="0.45">
      <c r="A422">
        <f t="shared" si="22"/>
        <v>421</v>
      </c>
      <c r="B422" s="40" t="s">
        <v>1038</v>
      </c>
      <c r="C422" s="80" t="s">
        <v>1669</v>
      </c>
      <c r="D422" s="68">
        <f t="shared" si="23"/>
        <v>2</v>
      </c>
      <c r="E422" s="75">
        <f>COUNTIF(Toernooien!$A$11:$GH$399,B422)</f>
        <v>1</v>
      </c>
      <c r="F422" s="77">
        <f>COUNTIF(Toernooien!$A$11:$GH$399,C422)</f>
        <v>1</v>
      </c>
      <c r="G422" s="22"/>
      <c r="M422"/>
      <c r="N422"/>
    </row>
    <row r="423" spans="1:14" x14ac:dyDescent="0.45">
      <c r="A423">
        <f t="shared" si="22"/>
        <v>422</v>
      </c>
      <c r="B423" s="40" t="s">
        <v>41</v>
      </c>
      <c r="C423" s="97" t="s">
        <v>40</v>
      </c>
      <c r="D423" s="68">
        <f t="shared" si="23"/>
        <v>2</v>
      </c>
      <c r="E423" s="75">
        <f>COUNTIF(Toernooien!$A$11:$GH$399,B423)</f>
        <v>1</v>
      </c>
      <c r="F423" s="77">
        <f>COUNTIF(Toernooien!$A$11:$GH$399,C423)</f>
        <v>1</v>
      </c>
      <c r="G423" s="22"/>
      <c r="M423"/>
      <c r="N423"/>
    </row>
    <row r="424" spans="1:14" x14ac:dyDescent="0.45">
      <c r="A424">
        <f t="shared" si="22"/>
        <v>423</v>
      </c>
      <c r="B424" s="40" t="s">
        <v>1830</v>
      </c>
      <c r="C424" s="80" t="s">
        <v>1729</v>
      </c>
      <c r="D424" s="68">
        <f t="shared" si="23"/>
        <v>2</v>
      </c>
      <c r="E424" s="75">
        <f>COUNTIF(Toernooien!$A$11:$GH$399,B424)</f>
        <v>1</v>
      </c>
      <c r="F424" s="77">
        <f>COUNTIF(Toernooien!$A$11:$GH$399,C424)</f>
        <v>1</v>
      </c>
      <c r="G424" s="22"/>
      <c r="M424"/>
      <c r="N424"/>
    </row>
    <row r="425" spans="1:14" x14ac:dyDescent="0.45">
      <c r="A425">
        <f t="shared" si="22"/>
        <v>424</v>
      </c>
      <c r="B425" s="40" t="s">
        <v>1828</v>
      </c>
      <c r="C425" s="80" t="s">
        <v>1508</v>
      </c>
      <c r="D425" s="68">
        <f t="shared" si="23"/>
        <v>2</v>
      </c>
      <c r="E425" s="75">
        <f>COUNTIF(Toernooien!$A$11:$GH$399,B425)</f>
        <v>1</v>
      </c>
      <c r="F425" s="77">
        <f>COUNTIF(Toernooien!$A$11:$GH$399,C425)</f>
        <v>1</v>
      </c>
      <c r="G425" s="22"/>
      <c r="M425"/>
      <c r="N425"/>
    </row>
    <row r="426" spans="1:14" x14ac:dyDescent="0.45">
      <c r="A426">
        <f t="shared" si="22"/>
        <v>425</v>
      </c>
      <c r="B426" s="6" t="s">
        <v>3152</v>
      </c>
      <c r="C426" s="80" t="s">
        <v>3151</v>
      </c>
      <c r="D426" s="68">
        <f t="shared" si="23"/>
        <v>2</v>
      </c>
      <c r="E426" s="75">
        <f>COUNTIF(Toernooien!$A$11:$GH$399,B426)</f>
        <v>1</v>
      </c>
      <c r="F426" s="77">
        <f>COUNTIF(Toernooien!$A$11:$GH$399,C426)</f>
        <v>1</v>
      </c>
      <c r="G426" s="22"/>
      <c r="M426"/>
      <c r="N426"/>
    </row>
    <row r="427" spans="1:14" x14ac:dyDescent="0.45">
      <c r="A427">
        <f t="shared" si="22"/>
        <v>426</v>
      </c>
      <c r="B427" s="40" t="s">
        <v>1968</v>
      </c>
      <c r="C427" s="80" t="s">
        <v>1751</v>
      </c>
      <c r="D427" s="68">
        <f t="shared" si="23"/>
        <v>2</v>
      </c>
      <c r="E427" s="75">
        <f>COUNTIF(Toernooien!$A$11:$GH$399,B427)</f>
        <v>1</v>
      </c>
      <c r="F427" s="77">
        <f>COUNTIF(Toernooien!$A$11:$GH$399,C427)</f>
        <v>1</v>
      </c>
      <c r="G427" s="22" t="s">
        <v>1858</v>
      </c>
      <c r="M427"/>
      <c r="N427"/>
    </row>
    <row r="428" spans="1:14" x14ac:dyDescent="0.45">
      <c r="A428">
        <f t="shared" si="22"/>
        <v>427</v>
      </c>
      <c r="B428" s="40" t="s">
        <v>793</v>
      </c>
      <c r="C428" s="80" t="s">
        <v>665</v>
      </c>
      <c r="D428" s="68">
        <f t="shared" si="23"/>
        <v>2</v>
      </c>
      <c r="E428" s="75">
        <f>COUNTIF(Toernooien!$A$11:$GH$399,B428)</f>
        <v>1</v>
      </c>
      <c r="F428" s="77">
        <f>COUNTIF(Toernooien!$A$11:$GH$399,C428)</f>
        <v>1</v>
      </c>
      <c r="G428" s="22"/>
      <c r="M428"/>
      <c r="N428"/>
    </row>
    <row r="429" spans="1:14" x14ac:dyDescent="0.45">
      <c r="A429">
        <f t="shared" si="22"/>
        <v>428</v>
      </c>
      <c r="B429" s="40" t="s">
        <v>1437</v>
      </c>
      <c r="C429" s="80" t="s">
        <v>1349</v>
      </c>
      <c r="D429" s="68">
        <f t="shared" si="23"/>
        <v>2</v>
      </c>
      <c r="E429" s="75">
        <f>COUNTIF(Toernooien!$A$11:$GH$399,B429)</f>
        <v>1</v>
      </c>
      <c r="F429" s="77">
        <f>COUNTIF(Toernooien!$A$11:$GH$399,C429)</f>
        <v>1</v>
      </c>
      <c r="G429" s="22"/>
      <c r="M429"/>
      <c r="N429"/>
    </row>
    <row r="430" spans="1:14" x14ac:dyDescent="0.45">
      <c r="A430">
        <f t="shared" si="22"/>
        <v>429</v>
      </c>
      <c r="B430" s="6" t="s">
        <v>3540</v>
      </c>
      <c r="C430" s="80" t="s">
        <v>3546</v>
      </c>
      <c r="D430" s="68">
        <f t="shared" si="23"/>
        <v>2</v>
      </c>
      <c r="E430" s="75">
        <f>COUNTIF(Toernooien!$A$11:$GH$399,B430)</f>
        <v>1</v>
      </c>
      <c r="F430" s="77">
        <f>COUNTIF(Toernooien!$A$11:$GH$399,C430)</f>
        <v>1</v>
      </c>
      <c r="G430" s="22"/>
      <c r="M430"/>
      <c r="N430"/>
    </row>
    <row r="431" spans="1:14" x14ac:dyDescent="0.45">
      <c r="A431">
        <f t="shared" si="22"/>
        <v>430</v>
      </c>
      <c r="B431" s="40" t="s">
        <v>1210</v>
      </c>
      <c r="C431" s="80" t="s">
        <v>1728</v>
      </c>
      <c r="D431" s="68">
        <f t="shared" si="23"/>
        <v>2</v>
      </c>
      <c r="E431" s="75">
        <f>COUNTIF(Toernooien!$A$11:$GH$399,B431)</f>
        <v>0</v>
      </c>
      <c r="F431" s="77">
        <f>COUNTIF(Toernooien!$A$11:$GH$399,C431)</f>
        <v>2</v>
      </c>
      <c r="G431" s="22"/>
      <c r="M431"/>
      <c r="N431"/>
    </row>
    <row r="432" spans="1:14" x14ac:dyDescent="0.45">
      <c r="A432">
        <f t="shared" si="22"/>
        <v>431</v>
      </c>
      <c r="B432" s="6" t="s">
        <v>3454</v>
      </c>
      <c r="C432" s="80" t="s">
        <v>3448</v>
      </c>
      <c r="D432" s="68">
        <f t="shared" si="23"/>
        <v>2</v>
      </c>
      <c r="E432" s="75">
        <f>COUNTIF(Toernooien!$A$11:$GH$399,B432)</f>
        <v>0</v>
      </c>
      <c r="F432" s="77">
        <f>COUNTIF(Toernooien!$A$11:$GH$399,C432)</f>
        <v>2</v>
      </c>
      <c r="G432" s="22"/>
      <c r="M432"/>
      <c r="N432"/>
    </row>
    <row r="433" spans="1:14" x14ac:dyDescent="0.45">
      <c r="A433">
        <f t="shared" si="22"/>
        <v>432</v>
      </c>
      <c r="B433" s="40" t="s">
        <v>1169</v>
      </c>
      <c r="C433" s="80" t="s">
        <v>1507</v>
      </c>
      <c r="D433" s="68">
        <f t="shared" si="23"/>
        <v>2</v>
      </c>
      <c r="E433" s="75">
        <f>COUNTIF(Toernooien!$A$11:$GH$399,B433)</f>
        <v>0</v>
      </c>
      <c r="F433" s="77">
        <f>COUNTIF(Toernooien!$A$11:$GH$399,C433)</f>
        <v>2</v>
      </c>
      <c r="M433"/>
      <c r="N433"/>
    </row>
    <row r="434" spans="1:14" x14ac:dyDescent="0.45">
      <c r="A434">
        <f t="shared" si="22"/>
        <v>433</v>
      </c>
      <c r="B434" s="40" t="s">
        <v>1209</v>
      </c>
      <c r="C434" s="80" t="s">
        <v>1942</v>
      </c>
      <c r="D434" s="68">
        <f t="shared" si="23"/>
        <v>2</v>
      </c>
      <c r="E434" s="75">
        <f>COUNTIF(Toernooien!$A$11:$GH$399,B434)</f>
        <v>0</v>
      </c>
      <c r="F434" s="77">
        <f>COUNTIF(Toernooien!$A$11:$GH$399,C434)</f>
        <v>2</v>
      </c>
      <c r="G434" s="22"/>
      <c r="M434"/>
      <c r="N434"/>
    </row>
    <row r="435" spans="1:14" x14ac:dyDescent="0.45">
      <c r="A435">
        <f t="shared" si="22"/>
        <v>434</v>
      </c>
      <c r="B435" s="40" t="s">
        <v>160</v>
      </c>
      <c r="C435" s="97" t="s">
        <v>44</v>
      </c>
      <c r="D435" s="68">
        <f t="shared" si="23"/>
        <v>2</v>
      </c>
      <c r="E435" s="75">
        <f>COUNTIF(Toernooien!$A$11:$GH$399,B435)</f>
        <v>0</v>
      </c>
      <c r="F435" s="77">
        <f>COUNTIF(Toernooien!$A$11:$GH$399,C435)</f>
        <v>2</v>
      </c>
      <c r="G435" s="22"/>
      <c r="M435"/>
      <c r="N435"/>
    </row>
    <row r="436" spans="1:14" x14ac:dyDescent="0.45">
      <c r="A436">
        <f t="shared" si="22"/>
        <v>435</v>
      </c>
      <c r="B436" t="s">
        <v>2698</v>
      </c>
      <c r="C436" s="80" t="s">
        <v>2689</v>
      </c>
      <c r="D436" s="68">
        <f t="shared" si="23"/>
        <v>2</v>
      </c>
      <c r="E436" s="75">
        <f>COUNTIF(Toernooien!$A$11:$GH$399,B436)</f>
        <v>0</v>
      </c>
      <c r="F436" s="77">
        <f>COUNTIF(Toernooien!$A$11:$GH$399,C436)</f>
        <v>2</v>
      </c>
      <c r="G436" s="22"/>
      <c r="M436"/>
      <c r="N436"/>
    </row>
    <row r="437" spans="1:14" x14ac:dyDescent="0.45">
      <c r="A437">
        <f t="shared" si="22"/>
        <v>436</v>
      </c>
      <c r="B437" s="40" t="s">
        <v>1207</v>
      </c>
      <c r="C437" s="80" t="s">
        <v>1913</v>
      </c>
      <c r="D437" s="68">
        <f t="shared" si="23"/>
        <v>2</v>
      </c>
      <c r="E437" s="75">
        <f>COUNTIF(Toernooien!$A$11:$GH$399,B437)</f>
        <v>0</v>
      </c>
      <c r="F437" s="77">
        <f>COUNTIF(Toernooien!$A$11:$GH$399,C437)</f>
        <v>2</v>
      </c>
      <c r="G437" s="22"/>
      <c r="M437"/>
      <c r="N437"/>
    </row>
    <row r="438" spans="1:14" x14ac:dyDescent="0.45">
      <c r="A438">
        <f t="shared" si="22"/>
        <v>437</v>
      </c>
      <c r="B438" s="6" t="s">
        <v>3266</v>
      </c>
      <c r="C438" s="80" t="s">
        <v>3260</v>
      </c>
      <c r="D438" s="68">
        <f t="shared" si="23"/>
        <v>2</v>
      </c>
      <c r="E438" s="75">
        <f>COUNTIF(Toernooien!$A$11:$GH$399,B438)</f>
        <v>0</v>
      </c>
      <c r="F438" s="77">
        <f>COUNTIF(Toernooien!$A$11:$GH$399,C438)</f>
        <v>2</v>
      </c>
      <c r="G438" s="22"/>
      <c r="M438"/>
      <c r="N438"/>
    </row>
    <row r="439" spans="1:14" x14ac:dyDescent="0.45">
      <c r="A439">
        <f t="shared" si="22"/>
        <v>438</v>
      </c>
      <c r="B439" s="6" t="s">
        <v>3267</v>
      </c>
      <c r="C439" s="80" t="s">
        <v>3196</v>
      </c>
      <c r="D439" s="68">
        <f t="shared" si="23"/>
        <v>2</v>
      </c>
      <c r="E439" s="75">
        <f>COUNTIF(Toernooien!$A$11:$GH$399,B439)</f>
        <v>0</v>
      </c>
      <c r="F439" s="77">
        <f>COUNTIF(Toernooien!$A$11:$GH$399,C439)</f>
        <v>2</v>
      </c>
      <c r="G439" s="22"/>
      <c r="M439"/>
      <c r="N439"/>
    </row>
    <row r="440" spans="1:14" x14ac:dyDescent="0.45">
      <c r="A440">
        <f t="shared" si="22"/>
        <v>439</v>
      </c>
      <c r="B440" t="s">
        <v>2661</v>
      </c>
      <c r="C440" s="80" t="s">
        <v>2662</v>
      </c>
      <c r="D440" s="68">
        <f t="shared" si="23"/>
        <v>2</v>
      </c>
      <c r="E440" s="75">
        <f>COUNTIF(Toernooien!$A$11:$GH$399,B440)</f>
        <v>0</v>
      </c>
      <c r="F440" s="77">
        <f>COUNTIF(Toernooien!$A$11:$GH$399,C440)</f>
        <v>2</v>
      </c>
      <c r="G440" s="22"/>
      <c r="M440"/>
      <c r="N440"/>
    </row>
    <row r="441" spans="1:14" x14ac:dyDescent="0.45">
      <c r="A441">
        <f t="shared" si="22"/>
        <v>440</v>
      </c>
      <c r="B441" t="s">
        <v>2777</v>
      </c>
      <c r="C441" s="80" t="s">
        <v>2740</v>
      </c>
      <c r="D441" s="68">
        <f t="shared" si="23"/>
        <v>2</v>
      </c>
      <c r="E441" s="75">
        <f>COUNTIF(Toernooien!$A$11:$GH$399,B441)</f>
        <v>0</v>
      </c>
      <c r="F441" s="77">
        <f>COUNTIF(Toernooien!$A$11:$GH$399,C441)</f>
        <v>2</v>
      </c>
      <c r="G441" s="22"/>
      <c r="M441"/>
      <c r="N441"/>
    </row>
    <row r="442" spans="1:14" x14ac:dyDescent="0.45">
      <c r="A442">
        <f t="shared" si="22"/>
        <v>441</v>
      </c>
      <c r="B442" s="6" t="s">
        <v>3284</v>
      </c>
      <c r="C442" s="80" t="s">
        <v>3277</v>
      </c>
      <c r="D442" s="68">
        <f t="shared" si="23"/>
        <v>2</v>
      </c>
      <c r="E442" s="75">
        <f>COUNTIF(Toernooien!$A$11:$GH$399,B442)</f>
        <v>0</v>
      </c>
      <c r="F442" s="77">
        <f>COUNTIF(Toernooien!$A$11:$GH$399,C442)</f>
        <v>2</v>
      </c>
      <c r="G442" s="22"/>
      <c r="M442"/>
      <c r="N442"/>
    </row>
    <row r="443" spans="1:14" x14ac:dyDescent="0.45">
      <c r="A443">
        <f t="shared" si="22"/>
        <v>442</v>
      </c>
      <c r="B443" s="40" t="s">
        <v>1419</v>
      </c>
      <c r="C443" s="80" t="s">
        <v>1435</v>
      </c>
      <c r="D443" s="68">
        <f t="shared" si="23"/>
        <v>2</v>
      </c>
      <c r="E443" s="75">
        <f>COUNTIF(Toernooien!$A$11:$GH$399,B443)</f>
        <v>0</v>
      </c>
      <c r="F443" s="77">
        <f>COUNTIF(Toernooien!$A$11:$GH$399,C443)</f>
        <v>2</v>
      </c>
      <c r="G443" s="22"/>
      <c r="M443"/>
      <c r="N443"/>
    </row>
    <row r="444" spans="1:14" x14ac:dyDescent="0.45">
      <c r="A444">
        <f t="shared" si="22"/>
        <v>443</v>
      </c>
      <c r="B444" s="40" t="s">
        <v>1206</v>
      </c>
      <c r="C444" s="80" t="s">
        <v>1722</v>
      </c>
      <c r="D444" s="68">
        <f t="shared" si="23"/>
        <v>2</v>
      </c>
      <c r="E444" s="75">
        <f>COUNTIF(Toernooien!$A$11:$GH$399,B444)</f>
        <v>0</v>
      </c>
      <c r="F444" s="77">
        <f>COUNTIF(Toernooien!$A$11:$GH$399,C444)</f>
        <v>2</v>
      </c>
      <c r="G444" s="22"/>
      <c r="M444"/>
      <c r="N444"/>
    </row>
    <row r="445" spans="1:14" x14ac:dyDescent="0.45">
      <c r="A445">
        <f t="shared" si="22"/>
        <v>444</v>
      </c>
      <c r="B445" s="6" t="s">
        <v>3732</v>
      </c>
      <c r="C445" s="80" t="s">
        <v>3732</v>
      </c>
      <c r="D445" s="68">
        <f t="shared" si="23"/>
        <v>0</v>
      </c>
      <c r="E445" s="75">
        <f>COUNTIF(Toernooien!$A$11:$GH$399,B445)</f>
        <v>0</v>
      </c>
      <c r="F445" s="77">
        <f>COUNTIF(Toernooien!$A$11:$GH$399,C445)</f>
        <v>0</v>
      </c>
      <c r="G445" s="22"/>
      <c r="M445"/>
      <c r="N445"/>
    </row>
    <row r="446" spans="1:14" x14ac:dyDescent="0.45">
      <c r="A446">
        <f>(A445+1)</f>
        <v>445</v>
      </c>
      <c r="B446" s="40" t="s">
        <v>1208</v>
      </c>
      <c r="C446" s="80" t="s">
        <v>1285</v>
      </c>
      <c r="D446" s="68">
        <f t="shared" si="23"/>
        <v>2</v>
      </c>
      <c r="E446" s="75">
        <f>COUNTIF(Toernooien!$A$11:$GH$399,B446)</f>
        <v>0</v>
      </c>
      <c r="F446" s="77">
        <f>COUNTIF(Toernooien!$A$11:$GH$399,C446)</f>
        <v>2</v>
      </c>
      <c r="G446" s="22"/>
      <c r="M446"/>
      <c r="N446"/>
    </row>
    <row r="447" spans="1:14" x14ac:dyDescent="0.45">
      <c r="A447">
        <f t="shared" si="22"/>
        <v>446</v>
      </c>
      <c r="B447" t="s">
        <v>2634</v>
      </c>
      <c r="C447" s="80" t="s">
        <v>2629</v>
      </c>
      <c r="D447" s="68">
        <f t="shared" si="23"/>
        <v>2</v>
      </c>
      <c r="E447" s="75">
        <f>COUNTIF(Toernooien!$A$11:$GH$399,B447)</f>
        <v>0</v>
      </c>
      <c r="F447" s="77">
        <f>COUNTIF(Toernooien!$A$11:$GH$399,C447)</f>
        <v>2</v>
      </c>
      <c r="G447" s="22"/>
      <c r="M447"/>
      <c r="N447"/>
    </row>
    <row r="448" spans="1:14" x14ac:dyDescent="0.45">
      <c r="A448">
        <f t="shared" si="22"/>
        <v>447</v>
      </c>
      <c r="B448" s="40" t="s">
        <v>1010</v>
      </c>
      <c r="C448" s="80" t="s">
        <v>1743</v>
      </c>
      <c r="D448" s="68">
        <f t="shared" si="23"/>
        <v>2</v>
      </c>
      <c r="E448" s="75">
        <f>COUNTIF(Toernooien!$A$11:$GH$399,B448)</f>
        <v>0</v>
      </c>
      <c r="F448" s="77">
        <f>COUNTIF(Toernooien!$A$11:$GH$399,C448)</f>
        <v>2</v>
      </c>
      <c r="G448" s="22"/>
      <c r="M448"/>
      <c r="N448"/>
    </row>
    <row r="449" spans="1:14" x14ac:dyDescent="0.45">
      <c r="A449">
        <f t="shared" si="22"/>
        <v>448</v>
      </c>
      <c r="B449" s="40" t="s">
        <v>1008</v>
      </c>
      <c r="C449" s="80" t="s">
        <v>1634</v>
      </c>
      <c r="D449" s="68">
        <f t="shared" si="23"/>
        <v>2</v>
      </c>
      <c r="E449" s="75">
        <f>COUNTIF(Toernooien!$A$11:$GH$399,B449)</f>
        <v>0</v>
      </c>
      <c r="F449" s="77">
        <f>COUNTIF(Toernooien!$A$11:$GH$399,C449)</f>
        <v>2</v>
      </c>
      <c r="G449" s="22"/>
      <c r="M449"/>
      <c r="N449"/>
    </row>
    <row r="450" spans="1:14" x14ac:dyDescent="0.45">
      <c r="A450">
        <f t="shared" ref="A450:A513" si="24">(A449+1)</f>
        <v>449</v>
      </c>
      <c r="B450" s="40" t="s">
        <v>1166</v>
      </c>
      <c r="C450" s="80" t="s">
        <v>1343</v>
      </c>
      <c r="D450" s="68">
        <f t="shared" ref="D450:D513" si="25">E450+F450</f>
        <v>2</v>
      </c>
      <c r="E450" s="75">
        <f>COUNTIF(Toernooien!$A$11:$GH$399,B450)</f>
        <v>0</v>
      </c>
      <c r="F450" s="77">
        <f>COUNTIF(Toernooien!$A$11:$GH$399,C450)</f>
        <v>2</v>
      </c>
      <c r="M450"/>
      <c r="N450"/>
    </row>
    <row r="451" spans="1:14" x14ac:dyDescent="0.45">
      <c r="A451">
        <f t="shared" si="24"/>
        <v>450</v>
      </c>
      <c r="B451" s="40" t="s">
        <v>1009</v>
      </c>
      <c r="C451" s="80" t="s">
        <v>1908</v>
      </c>
      <c r="D451" s="68">
        <f t="shared" si="25"/>
        <v>2</v>
      </c>
      <c r="E451" s="75">
        <f>COUNTIF(Toernooien!$A$11:$GH$399,B451)</f>
        <v>0</v>
      </c>
      <c r="F451" s="77">
        <f>COUNTIF(Toernooien!$A$11:$GH$399,C451)</f>
        <v>2</v>
      </c>
      <c r="G451" s="22"/>
      <c r="M451"/>
      <c r="N451"/>
    </row>
    <row r="452" spans="1:14" x14ac:dyDescent="0.45">
      <c r="A452">
        <f t="shared" si="24"/>
        <v>451</v>
      </c>
      <c r="B452" s="40" t="s">
        <v>995</v>
      </c>
      <c r="C452" s="80" t="s">
        <v>1182</v>
      </c>
      <c r="D452" s="68">
        <f t="shared" si="25"/>
        <v>2</v>
      </c>
      <c r="E452" s="75">
        <f>COUNTIF(Toernooien!$A$11:$GH$399,B452)</f>
        <v>0</v>
      </c>
      <c r="F452" s="77">
        <f>COUNTIF(Toernooien!$A$11:$GH$399,C452)</f>
        <v>2</v>
      </c>
      <c r="G452" s="22" t="s">
        <v>1858</v>
      </c>
      <c r="M452"/>
      <c r="N452"/>
    </row>
    <row r="453" spans="1:14" x14ac:dyDescent="0.45">
      <c r="A453">
        <f t="shared" si="24"/>
        <v>452</v>
      </c>
      <c r="B453" s="6" t="s">
        <v>3456</v>
      </c>
      <c r="C453" s="80" t="s">
        <v>3450</v>
      </c>
      <c r="D453" s="68">
        <f t="shared" si="25"/>
        <v>2</v>
      </c>
      <c r="E453" s="75">
        <f>COUNTIF(Toernooien!$A$11:$GH$399,B453)</f>
        <v>0</v>
      </c>
      <c r="F453" s="77">
        <f>COUNTIF(Toernooien!$A$11:$GH$399,C453)</f>
        <v>2</v>
      </c>
      <c r="G453" s="22"/>
      <c r="M453"/>
      <c r="N453"/>
    </row>
    <row r="454" spans="1:14" x14ac:dyDescent="0.45">
      <c r="A454">
        <f t="shared" si="24"/>
        <v>453</v>
      </c>
      <c r="B454" s="40" t="s">
        <v>2507</v>
      </c>
      <c r="C454" s="80" t="s">
        <v>2505</v>
      </c>
      <c r="D454" s="68">
        <f t="shared" si="25"/>
        <v>2</v>
      </c>
      <c r="E454" s="75">
        <f>COUNTIF(Toernooien!$A$11:$GH$399,B454)</f>
        <v>0</v>
      </c>
      <c r="F454" s="77">
        <f>COUNTIF(Toernooien!$A$11:$GH$399,C454)</f>
        <v>2</v>
      </c>
      <c r="G454" s="22"/>
      <c r="M454"/>
      <c r="N454"/>
    </row>
    <row r="455" spans="1:14" x14ac:dyDescent="0.45">
      <c r="A455">
        <f t="shared" si="24"/>
        <v>454</v>
      </c>
      <c r="B455" s="6" t="s">
        <v>3442</v>
      </c>
      <c r="C455" s="80" t="s">
        <v>3434</v>
      </c>
      <c r="D455" s="68">
        <f t="shared" si="25"/>
        <v>2</v>
      </c>
      <c r="E455" s="75">
        <f>COUNTIF(Toernooien!$A$11:$GH$399,B455)</f>
        <v>0</v>
      </c>
      <c r="F455" s="77">
        <f>COUNTIF(Toernooien!$A$11:$GH$399,C455)</f>
        <v>2</v>
      </c>
      <c r="G455" s="22"/>
      <c r="M455"/>
      <c r="N455"/>
    </row>
    <row r="456" spans="1:14" x14ac:dyDescent="0.45">
      <c r="A456">
        <f t="shared" si="24"/>
        <v>455</v>
      </c>
      <c r="B456" s="40" t="s">
        <v>1205</v>
      </c>
      <c r="C456" s="80" t="s">
        <v>1633</v>
      </c>
      <c r="D456" s="68">
        <f t="shared" si="25"/>
        <v>2</v>
      </c>
      <c r="E456" s="75">
        <f>COUNTIF(Toernooien!$A$11:$GH$399,B456)</f>
        <v>0</v>
      </c>
      <c r="F456" s="77">
        <f>COUNTIF(Toernooien!$A$11:$GH$399,C456)</f>
        <v>2</v>
      </c>
      <c r="G456" s="22"/>
      <c r="M456"/>
      <c r="N456"/>
    </row>
    <row r="457" spans="1:14" x14ac:dyDescent="0.45">
      <c r="A457">
        <f t="shared" si="24"/>
        <v>456</v>
      </c>
      <c r="B457" s="40" t="s">
        <v>1011</v>
      </c>
      <c r="C457" s="80" t="s">
        <v>1950</v>
      </c>
      <c r="D457" s="68">
        <f t="shared" si="25"/>
        <v>2</v>
      </c>
      <c r="E457" s="75">
        <f>COUNTIF(Toernooien!$A$11:$GH$399,B457)</f>
        <v>0</v>
      </c>
      <c r="F457" s="77">
        <f>COUNTIF(Toernooien!$A$11:$GH$399,C457)</f>
        <v>2</v>
      </c>
      <c r="G457" s="22"/>
      <c r="M457"/>
      <c r="N457"/>
    </row>
    <row r="458" spans="1:14" x14ac:dyDescent="0.45">
      <c r="A458">
        <f t="shared" si="24"/>
        <v>457</v>
      </c>
      <c r="B458" t="s">
        <v>2921</v>
      </c>
      <c r="C458" s="80" t="s">
        <v>2913</v>
      </c>
      <c r="D458" s="68">
        <f t="shared" si="25"/>
        <v>2</v>
      </c>
      <c r="E458" s="75">
        <f>COUNTIF(Toernooien!$A$11:$GH$399,B458)</f>
        <v>0</v>
      </c>
      <c r="F458" s="77">
        <f>COUNTIF(Toernooien!$A$11:$GH$399,C458)</f>
        <v>2</v>
      </c>
      <c r="G458" s="22"/>
      <c r="M458"/>
      <c r="N458"/>
    </row>
    <row r="459" spans="1:14" x14ac:dyDescent="0.45">
      <c r="A459">
        <f t="shared" si="24"/>
        <v>458</v>
      </c>
      <c r="B459" s="40" t="s">
        <v>2512</v>
      </c>
      <c r="C459" s="80" t="s">
        <v>2449</v>
      </c>
      <c r="D459" s="68">
        <f t="shared" si="25"/>
        <v>2</v>
      </c>
      <c r="E459" s="75">
        <f>COUNTIF(Toernooien!$A$11:$GH$399,B459)</f>
        <v>0</v>
      </c>
      <c r="F459" s="77">
        <f>COUNTIF(Toernooien!$A$11:$GH$399,C459)</f>
        <v>2</v>
      </c>
      <c r="G459" s="22"/>
      <c r="M459"/>
      <c r="N459"/>
    </row>
    <row r="460" spans="1:14" x14ac:dyDescent="0.45">
      <c r="A460">
        <f t="shared" si="24"/>
        <v>459</v>
      </c>
      <c r="B460" s="6" t="s">
        <v>3186</v>
      </c>
      <c r="C460" s="80" t="s">
        <v>3184</v>
      </c>
      <c r="D460" s="68">
        <f t="shared" si="25"/>
        <v>2</v>
      </c>
      <c r="E460" s="75">
        <f>COUNTIF(Toernooien!$A$11:$GH$399,B460)</f>
        <v>0</v>
      </c>
      <c r="F460" s="77">
        <f>COUNTIF(Toernooien!$A$11:$GH$399,C460)</f>
        <v>2</v>
      </c>
      <c r="G460" s="22"/>
      <c r="M460"/>
      <c r="N460"/>
    </row>
    <row r="461" spans="1:14" x14ac:dyDescent="0.45">
      <c r="A461">
        <f t="shared" si="24"/>
        <v>460</v>
      </c>
      <c r="B461" s="6" t="s">
        <v>3164</v>
      </c>
      <c r="C461" s="80" t="s">
        <v>3160</v>
      </c>
      <c r="D461" s="68">
        <f t="shared" si="25"/>
        <v>2</v>
      </c>
      <c r="E461" s="75">
        <f>COUNTIF(Toernooien!$A$11:$GH$399,B461)</f>
        <v>0</v>
      </c>
      <c r="F461" s="77">
        <f>COUNTIF(Toernooien!$A$11:$GH$399,C461)</f>
        <v>2</v>
      </c>
      <c r="G461" s="22"/>
      <c r="M461"/>
      <c r="N461"/>
    </row>
    <row r="462" spans="1:14" x14ac:dyDescent="0.45">
      <c r="A462">
        <f t="shared" si="24"/>
        <v>461</v>
      </c>
      <c r="B462" t="s">
        <v>2762</v>
      </c>
      <c r="C462" s="80" t="s">
        <v>2723</v>
      </c>
      <c r="D462" s="68">
        <f t="shared" si="25"/>
        <v>2</v>
      </c>
      <c r="E462" s="75">
        <f>COUNTIF(Toernooien!$A$11:$GH$399,B462)</f>
        <v>0</v>
      </c>
      <c r="F462" s="77">
        <f>COUNTIF(Toernooien!$A$11:$GH$399,C462)</f>
        <v>2</v>
      </c>
      <c r="G462" s="22"/>
      <c r="M462"/>
      <c r="N462"/>
    </row>
    <row r="463" spans="1:14" x14ac:dyDescent="0.45">
      <c r="A463">
        <f t="shared" si="24"/>
        <v>462</v>
      </c>
      <c r="B463" s="40" t="s">
        <v>313</v>
      </c>
      <c r="C463" s="80" t="s">
        <v>314</v>
      </c>
      <c r="D463" s="68">
        <f t="shared" si="25"/>
        <v>2</v>
      </c>
      <c r="E463" s="75">
        <f>COUNTIF(Toernooien!$A$11:$GH$399,B463)</f>
        <v>0</v>
      </c>
      <c r="F463" s="77">
        <f>COUNTIF(Toernooien!$A$11:$GH$399,C463)</f>
        <v>2</v>
      </c>
      <c r="G463" s="22"/>
      <c r="M463"/>
      <c r="N463"/>
    </row>
    <row r="464" spans="1:14" x14ac:dyDescent="0.45">
      <c r="A464">
        <f t="shared" si="24"/>
        <v>463</v>
      </c>
      <c r="B464" s="40" t="s">
        <v>2473</v>
      </c>
      <c r="C464" s="97" t="s">
        <v>2416</v>
      </c>
      <c r="D464" s="68">
        <f t="shared" si="25"/>
        <v>2</v>
      </c>
      <c r="E464" s="75">
        <f>COUNTIF(Toernooien!$A$11:$GH$399,B464)</f>
        <v>0</v>
      </c>
      <c r="F464" s="77">
        <f>COUNTIF(Toernooien!$A$11:$GH$399,C464)</f>
        <v>2</v>
      </c>
      <c r="G464" s="22"/>
      <c r="M464"/>
      <c r="N464"/>
    </row>
    <row r="465" spans="1:14" x14ac:dyDescent="0.45">
      <c r="A465">
        <f t="shared" si="24"/>
        <v>464</v>
      </c>
      <c r="B465" s="6" t="s">
        <v>3408</v>
      </c>
      <c r="C465" s="80" t="s">
        <v>3403</v>
      </c>
      <c r="D465" s="68">
        <f t="shared" si="25"/>
        <v>2</v>
      </c>
      <c r="E465" s="75">
        <f>COUNTIF(Toernooien!$A$11:$GH$399,B465)</f>
        <v>0</v>
      </c>
      <c r="F465" s="77">
        <f>COUNTIF(Toernooien!$A$11:$GH$399,C465)</f>
        <v>2</v>
      </c>
      <c r="G465" s="22"/>
      <c r="M465"/>
      <c r="N465"/>
    </row>
    <row r="466" spans="1:14" x14ac:dyDescent="0.45">
      <c r="A466">
        <f t="shared" si="24"/>
        <v>465</v>
      </c>
      <c r="B466" s="6" t="s">
        <v>3421</v>
      </c>
      <c r="C466" s="80" t="s">
        <v>3416</v>
      </c>
      <c r="D466" s="68">
        <f t="shared" si="25"/>
        <v>2</v>
      </c>
      <c r="E466" s="75">
        <f>COUNTIF(Toernooien!$A$11:$GH$399,B466)</f>
        <v>0</v>
      </c>
      <c r="F466" s="77">
        <f>COUNTIF(Toernooien!$A$11:$GH$399,C466)</f>
        <v>2</v>
      </c>
      <c r="G466" s="22"/>
      <c r="M466"/>
      <c r="N466"/>
    </row>
    <row r="467" spans="1:14" x14ac:dyDescent="0.45">
      <c r="A467">
        <f t="shared" si="24"/>
        <v>466</v>
      </c>
      <c r="B467" t="s">
        <v>2902</v>
      </c>
      <c r="C467" s="80" t="s">
        <v>2894</v>
      </c>
      <c r="D467" s="68">
        <f t="shared" si="25"/>
        <v>2</v>
      </c>
      <c r="E467" s="75">
        <f>COUNTIF(Toernooien!$A$11:$GH$399,B467)</f>
        <v>0</v>
      </c>
      <c r="F467" s="77">
        <f>COUNTIF(Toernooien!$A$11:$GH$399,C467)</f>
        <v>2</v>
      </c>
      <c r="G467" s="22"/>
      <c r="M467"/>
      <c r="N467"/>
    </row>
    <row r="468" spans="1:14" x14ac:dyDescent="0.45">
      <c r="A468">
        <f t="shared" si="24"/>
        <v>467</v>
      </c>
      <c r="B468" t="s">
        <v>2848</v>
      </c>
      <c r="C468" s="80" t="s">
        <v>2844</v>
      </c>
      <c r="D468" s="68">
        <f t="shared" si="25"/>
        <v>2</v>
      </c>
      <c r="E468" s="75">
        <f>COUNTIF(Toernooien!$A$11:$GH$399,B468)</f>
        <v>0</v>
      </c>
      <c r="F468" s="77">
        <f>COUNTIF(Toernooien!$A$11:$GH$399,C468)</f>
        <v>2</v>
      </c>
      <c r="G468" s="22"/>
      <c r="M468"/>
      <c r="N468"/>
    </row>
    <row r="469" spans="1:14" x14ac:dyDescent="0.45">
      <c r="A469">
        <f t="shared" si="24"/>
        <v>468</v>
      </c>
      <c r="B469" s="40" t="s">
        <v>1202</v>
      </c>
      <c r="C469" s="80" t="s">
        <v>1280</v>
      </c>
      <c r="D469" s="68">
        <f t="shared" si="25"/>
        <v>2</v>
      </c>
      <c r="E469" s="75">
        <f>COUNTIF(Toernooien!$A$11:$GH$399,B469)</f>
        <v>0</v>
      </c>
      <c r="F469" s="77">
        <f>COUNTIF(Toernooien!$A$11:$GH$399,C469)</f>
        <v>2</v>
      </c>
      <c r="G469" s="22"/>
      <c r="M469"/>
      <c r="N469"/>
    </row>
    <row r="470" spans="1:14" x14ac:dyDescent="0.45">
      <c r="A470">
        <f t="shared" si="24"/>
        <v>469</v>
      </c>
      <c r="B470" s="40" t="s">
        <v>570</v>
      </c>
      <c r="C470" s="80" t="s">
        <v>1016</v>
      </c>
      <c r="D470" s="68">
        <f t="shared" si="25"/>
        <v>2</v>
      </c>
      <c r="E470" s="75">
        <f>COUNTIF(Toernooien!$A$11:$GH$399,B470)</f>
        <v>0</v>
      </c>
      <c r="F470" s="77">
        <f>COUNTIF(Toernooien!$A$11:$GH$399,C470)</f>
        <v>2</v>
      </c>
      <c r="G470" s="22"/>
      <c r="M470"/>
      <c r="N470"/>
    </row>
    <row r="471" spans="1:14" x14ac:dyDescent="0.45">
      <c r="A471">
        <f t="shared" si="24"/>
        <v>470</v>
      </c>
      <c r="B471" t="s">
        <v>2767</v>
      </c>
      <c r="C471" s="80" t="s">
        <v>2730</v>
      </c>
      <c r="D471" s="68">
        <f t="shared" si="25"/>
        <v>2</v>
      </c>
      <c r="E471" s="75">
        <f>COUNTIF(Toernooien!$A$11:$GH$399,B471)</f>
        <v>0</v>
      </c>
      <c r="F471" s="77">
        <f>COUNTIF(Toernooien!$A$11:$GH$399,C471)</f>
        <v>2</v>
      </c>
      <c r="G471" s="22"/>
      <c r="M471"/>
      <c r="N471"/>
    </row>
    <row r="472" spans="1:14" x14ac:dyDescent="0.45">
      <c r="A472">
        <f t="shared" si="24"/>
        <v>471</v>
      </c>
      <c r="B472" s="6" t="s">
        <v>3132</v>
      </c>
      <c r="C472" s="80" t="s">
        <v>3123</v>
      </c>
      <c r="D472" s="68">
        <f t="shared" si="25"/>
        <v>2</v>
      </c>
      <c r="E472" s="75">
        <f>COUNTIF(Toernooien!$A$11:$GH$399,B472)</f>
        <v>0</v>
      </c>
      <c r="F472" s="77">
        <f>COUNTIF(Toernooien!$A$11:$GH$399,C472)</f>
        <v>2</v>
      </c>
      <c r="G472" s="22"/>
      <c r="M472"/>
      <c r="N472"/>
    </row>
    <row r="473" spans="1:14" x14ac:dyDescent="0.45">
      <c r="A473">
        <f t="shared" si="24"/>
        <v>472</v>
      </c>
      <c r="B473" t="s">
        <v>2901</v>
      </c>
      <c r="C473" s="80" t="s">
        <v>2893</v>
      </c>
      <c r="D473" s="68">
        <f t="shared" si="25"/>
        <v>2</v>
      </c>
      <c r="E473" s="75">
        <f>COUNTIF(Toernooien!$A$11:$GH$399,B473)</f>
        <v>0</v>
      </c>
      <c r="F473" s="77">
        <f>COUNTIF(Toernooien!$A$11:$GH$399,C473)</f>
        <v>2</v>
      </c>
      <c r="G473" s="22"/>
      <c r="M473"/>
      <c r="N473"/>
    </row>
    <row r="474" spans="1:14" x14ac:dyDescent="0.45">
      <c r="A474">
        <f t="shared" si="24"/>
        <v>473</v>
      </c>
      <c r="B474" t="s">
        <v>2636</v>
      </c>
      <c r="C474" s="80" t="s">
        <v>2626</v>
      </c>
      <c r="D474" s="68">
        <f t="shared" si="25"/>
        <v>2</v>
      </c>
      <c r="E474" s="75">
        <f>COUNTIF(Toernooien!$A$11:$GH$399,B474)</f>
        <v>0</v>
      </c>
      <c r="F474" s="77">
        <f>COUNTIF(Toernooien!$A$11:$GH$399,C474)</f>
        <v>2</v>
      </c>
      <c r="G474" s="22"/>
      <c r="M474"/>
      <c r="N474"/>
    </row>
    <row r="475" spans="1:14" x14ac:dyDescent="0.45">
      <c r="A475">
        <f t="shared" si="24"/>
        <v>474</v>
      </c>
      <c r="B475" s="40" t="s">
        <v>2366</v>
      </c>
      <c r="C475" s="97" t="s">
        <v>2365</v>
      </c>
      <c r="D475" s="68">
        <f t="shared" si="25"/>
        <v>2</v>
      </c>
      <c r="E475" s="75">
        <f>COUNTIF(Toernooien!$A$11:$GH$399,B475)</f>
        <v>0</v>
      </c>
      <c r="F475" s="77">
        <f>COUNTIF(Toernooien!$A$11:$GH$399,C475)</f>
        <v>2</v>
      </c>
      <c r="G475" s="22"/>
      <c r="M475"/>
      <c r="N475"/>
    </row>
    <row r="476" spans="1:14" x14ac:dyDescent="0.45">
      <c r="A476">
        <f t="shared" si="24"/>
        <v>475</v>
      </c>
      <c r="B476" s="6" t="s">
        <v>3586</v>
      </c>
      <c r="C476" s="80" t="s">
        <v>3411</v>
      </c>
      <c r="D476" s="68">
        <f t="shared" si="25"/>
        <v>2</v>
      </c>
      <c r="E476" s="75">
        <f>COUNTIF(Toernooien!$A$11:$GH$399,B476)</f>
        <v>0</v>
      </c>
      <c r="F476" s="77">
        <f>COUNTIF(Toernooien!$A$11:$GH$399,C476)</f>
        <v>2</v>
      </c>
      <c r="G476" s="22"/>
      <c r="M476"/>
      <c r="N476"/>
    </row>
    <row r="477" spans="1:14" x14ac:dyDescent="0.45">
      <c r="A477">
        <f t="shared" si="24"/>
        <v>476</v>
      </c>
      <c r="B477" s="6" t="s">
        <v>3428</v>
      </c>
      <c r="C477" s="80" t="s">
        <v>3425</v>
      </c>
      <c r="D477" s="68">
        <f t="shared" si="25"/>
        <v>2</v>
      </c>
      <c r="E477" s="75">
        <f>COUNTIF(Toernooien!$A$11:$GH$399,B477)</f>
        <v>0</v>
      </c>
      <c r="F477" s="77">
        <f>COUNTIF(Toernooien!$A$11:$GH$399,C477)</f>
        <v>2</v>
      </c>
      <c r="G477" s="22"/>
      <c r="M477"/>
      <c r="N477"/>
    </row>
    <row r="478" spans="1:14" x14ac:dyDescent="0.45">
      <c r="A478">
        <f t="shared" si="24"/>
        <v>477</v>
      </c>
      <c r="B478" s="40" t="s">
        <v>825</v>
      </c>
      <c r="C478" s="80" t="s">
        <v>1915</v>
      </c>
      <c r="D478" s="68">
        <f t="shared" si="25"/>
        <v>2</v>
      </c>
      <c r="E478" s="75">
        <f>COUNTIF(Toernooien!$A$11:$GH$399,B478)</f>
        <v>0</v>
      </c>
      <c r="F478" s="77">
        <f>COUNTIF(Toernooien!$A$11:$GH$399,C478)</f>
        <v>2</v>
      </c>
      <c r="M478"/>
      <c r="N478"/>
    </row>
    <row r="479" spans="1:14" x14ac:dyDescent="0.45">
      <c r="A479">
        <f t="shared" si="24"/>
        <v>478</v>
      </c>
      <c r="B479" t="s">
        <v>2753</v>
      </c>
      <c r="C479" s="80" t="s">
        <v>2706</v>
      </c>
      <c r="D479" s="68">
        <f t="shared" si="25"/>
        <v>2</v>
      </c>
      <c r="E479" s="75">
        <f>COUNTIF(Toernooien!$A$11:$GH$399,B479)</f>
        <v>0</v>
      </c>
      <c r="F479" s="77">
        <f>COUNTIF(Toernooien!$A$11:$GH$399,C479)</f>
        <v>2</v>
      </c>
      <c r="G479" s="22"/>
      <c r="M479"/>
      <c r="N479"/>
    </row>
    <row r="480" spans="1:14" x14ac:dyDescent="0.45">
      <c r="A480">
        <f t="shared" si="24"/>
        <v>479</v>
      </c>
      <c r="B480" s="6" t="s">
        <v>3101</v>
      </c>
      <c r="C480" s="80" t="s">
        <v>3086</v>
      </c>
      <c r="D480" s="68">
        <f t="shared" si="25"/>
        <v>2</v>
      </c>
      <c r="E480" s="75">
        <f>COUNTIF(Toernooien!$A$11:$GH$399,B480)</f>
        <v>0</v>
      </c>
      <c r="F480" s="77">
        <f>COUNTIF(Toernooien!$A$11:$GH$399,C480)</f>
        <v>2</v>
      </c>
      <c r="G480" s="22"/>
      <c r="M480"/>
      <c r="N480"/>
    </row>
    <row r="481" spans="1:14" x14ac:dyDescent="0.45">
      <c r="A481">
        <f t="shared" si="24"/>
        <v>480</v>
      </c>
      <c r="B481" s="40" t="s">
        <v>824</v>
      </c>
      <c r="C481" s="80" t="s">
        <v>1192</v>
      </c>
      <c r="D481" s="68">
        <f t="shared" si="25"/>
        <v>2</v>
      </c>
      <c r="E481" s="75">
        <f>COUNTIF(Toernooien!$A$11:$GH$399,B481)</f>
        <v>0</v>
      </c>
      <c r="F481" s="77">
        <f>COUNTIF(Toernooien!$A$11:$GH$399,C481)</f>
        <v>2</v>
      </c>
      <c r="G481" s="22"/>
      <c r="M481"/>
      <c r="N481"/>
    </row>
    <row r="482" spans="1:14" x14ac:dyDescent="0.45">
      <c r="A482">
        <f t="shared" si="24"/>
        <v>481</v>
      </c>
      <c r="B482" s="6" t="s">
        <v>3080</v>
      </c>
      <c r="C482" s="80" t="s">
        <v>3406</v>
      </c>
      <c r="D482" s="68">
        <f t="shared" si="25"/>
        <v>2</v>
      </c>
      <c r="E482" s="75">
        <f>COUNTIF(Toernooien!$A$11:$GH$399,B482)</f>
        <v>0</v>
      </c>
      <c r="F482" s="77">
        <f>COUNTIF(Toernooien!$A$11:$GH$399,C482)</f>
        <v>2</v>
      </c>
      <c r="G482" s="22"/>
      <c r="M482"/>
      <c r="N482"/>
    </row>
    <row r="483" spans="1:14" x14ac:dyDescent="0.45">
      <c r="A483">
        <f t="shared" si="24"/>
        <v>482</v>
      </c>
      <c r="B483" s="40" t="s">
        <v>144</v>
      </c>
      <c r="C483" s="97" t="s">
        <v>143</v>
      </c>
      <c r="D483" s="68">
        <f t="shared" si="25"/>
        <v>2</v>
      </c>
      <c r="E483" s="75">
        <f>COUNTIF(Toernooien!$A$11:$GH$399,B483)</f>
        <v>0</v>
      </c>
      <c r="F483" s="77">
        <f>COUNTIF(Toernooien!$A$11:$GH$399,C483)</f>
        <v>2</v>
      </c>
      <c r="G483" s="22"/>
      <c r="M483"/>
      <c r="N483"/>
    </row>
    <row r="484" spans="1:14" x14ac:dyDescent="0.45">
      <c r="A484">
        <f t="shared" si="24"/>
        <v>483</v>
      </c>
      <c r="B484" s="40" t="s">
        <v>300</v>
      </c>
      <c r="C484" s="97" t="s">
        <v>301</v>
      </c>
      <c r="D484" s="68">
        <f t="shared" si="25"/>
        <v>2</v>
      </c>
      <c r="E484" s="75">
        <f>COUNTIF(Toernooien!$A$11:$GH$399,B484)</f>
        <v>0</v>
      </c>
      <c r="F484" s="77">
        <f>COUNTIF(Toernooien!$A$11:$GH$399,C484)</f>
        <v>2</v>
      </c>
      <c r="G484" s="22"/>
      <c r="M484"/>
      <c r="N484"/>
    </row>
    <row r="485" spans="1:14" x14ac:dyDescent="0.45">
      <c r="A485">
        <f t="shared" si="24"/>
        <v>484</v>
      </c>
      <c r="B485" s="6" t="s">
        <v>3114</v>
      </c>
      <c r="C485" s="80" t="s">
        <v>3106</v>
      </c>
      <c r="D485" s="68">
        <f t="shared" si="25"/>
        <v>2</v>
      </c>
      <c r="E485" s="75">
        <f>COUNTIF(Toernooien!$A$11:$GH$399,B485)</f>
        <v>0</v>
      </c>
      <c r="F485" s="77">
        <f>COUNTIF(Toernooien!$A$11:$GH$399,C485)</f>
        <v>2</v>
      </c>
      <c r="G485" s="22"/>
      <c r="M485"/>
      <c r="N485"/>
    </row>
    <row r="486" spans="1:14" x14ac:dyDescent="0.45">
      <c r="A486">
        <f t="shared" si="24"/>
        <v>485</v>
      </c>
      <c r="B486" s="40" t="s">
        <v>167</v>
      </c>
      <c r="C486" s="97" t="s">
        <v>166</v>
      </c>
      <c r="D486" s="68">
        <f t="shared" si="25"/>
        <v>2</v>
      </c>
      <c r="E486" s="75">
        <f>COUNTIF(Toernooien!$A$11:$GH$399,B486)</f>
        <v>0</v>
      </c>
      <c r="F486" s="77">
        <f>COUNTIF(Toernooien!$A$11:$GH$399,C486)</f>
        <v>2</v>
      </c>
      <c r="G486" s="22"/>
      <c r="M486"/>
      <c r="N486"/>
    </row>
    <row r="487" spans="1:14" x14ac:dyDescent="0.45">
      <c r="A487">
        <f t="shared" si="24"/>
        <v>486</v>
      </c>
      <c r="B487" s="40" t="s">
        <v>794</v>
      </c>
      <c r="C487" s="80" t="s">
        <v>795</v>
      </c>
      <c r="D487" s="68">
        <f t="shared" si="25"/>
        <v>2</v>
      </c>
      <c r="E487" s="75">
        <f>COUNTIF(Toernooien!$A$11:$GH$399,B487)</f>
        <v>0</v>
      </c>
      <c r="F487" s="77">
        <f>COUNTIF(Toernooien!$A$11:$GH$399,C487)</f>
        <v>2</v>
      </c>
      <c r="G487" s="22"/>
      <c r="M487"/>
      <c r="N487"/>
    </row>
    <row r="488" spans="1:14" x14ac:dyDescent="0.45">
      <c r="A488">
        <f t="shared" si="24"/>
        <v>487</v>
      </c>
      <c r="B488" s="40" t="s">
        <v>999</v>
      </c>
      <c r="C488" s="80" t="s">
        <v>1544</v>
      </c>
      <c r="D488" s="68">
        <f t="shared" si="25"/>
        <v>2</v>
      </c>
      <c r="E488" s="75">
        <f>COUNTIF(Toernooien!$A$11:$GH$399,B488)</f>
        <v>0</v>
      </c>
      <c r="F488" s="77">
        <f>COUNTIF(Toernooien!$A$11:$GH$399,C488)</f>
        <v>2</v>
      </c>
      <c r="G488" s="22" t="s">
        <v>1858</v>
      </c>
      <c r="M488"/>
      <c r="N488"/>
    </row>
    <row r="489" spans="1:14" x14ac:dyDescent="0.45">
      <c r="A489">
        <f t="shared" si="24"/>
        <v>488</v>
      </c>
      <c r="B489" t="s">
        <v>2839</v>
      </c>
      <c r="C489" s="80" t="s">
        <v>2837</v>
      </c>
      <c r="D489" s="68">
        <f t="shared" si="25"/>
        <v>2</v>
      </c>
      <c r="E489" s="75">
        <f>COUNTIF(Toernooien!$A$11:$GH$399,B489)</f>
        <v>0</v>
      </c>
      <c r="F489" s="77">
        <f>COUNTIF(Toernooien!$A$11:$GH$399,C489)</f>
        <v>2</v>
      </c>
      <c r="G489" s="22"/>
      <c r="M489"/>
      <c r="N489"/>
    </row>
    <row r="490" spans="1:14" x14ac:dyDescent="0.45">
      <c r="A490">
        <f t="shared" si="24"/>
        <v>489</v>
      </c>
      <c r="B490" s="40" t="s">
        <v>1005</v>
      </c>
      <c r="C490" s="80" t="s">
        <v>1720</v>
      </c>
      <c r="D490" s="68">
        <f t="shared" si="25"/>
        <v>2</v>
      </c>
      <c r="E490" s="75">
        <f>COUNTIF(Toernooien!$A$11:$GH$399,B490)</f>
        <v>0</v>
      </c>
      <c r="F490" s="77">
        <f>COUNTIF(Toernooien!$A$11:$GH$399,C490)</f>
        <v>2</v>
      </c>
      <c r="M490"/>
      <c r="N490"/>
    </row>
    <row r="491" spans="1:14" x14ac:dyDescent="0.45">
      <c r="A491">
        <f t="shared" si="24"/>
        <v>490</v>
      </c>
      <c r="B491" s="6" t="s">
        <v>3236</v>
      </c>
      <c r="C491" s="80" t="s">
        <v>3231</v>
      </c>
      <c r="D491" s="68">
        <f t="shared" si="25"/>
        <v>2</v>
      </c>
      <c r="E491" s="75">
        <f>COUNTIF(Toernooien!$A$11:$GH$399,B491)</f>
        <v>0</v>
      </c>
      <c r="F491" s="77">
        <f>COUNTIF(Toernooien!$A$11:$GH$399,C491)</f>
        <v>2</v>
      </c>
      <c r="G491" s="22"/>
      <c r="M491"/>
      <c r="N491"/>
    </row>
    <row r="492" spans="1:14" x14ac:dyDescent="0.45">
      <c r="A492">
        <f t="shared" si="24"/>
        <v>491</v>
      </c>
      <c r="B492" s="6" t="s">
        <v>3443</v>
      </c>
      <c r="C492" s="80" t="s">
        <v>3436</v>
      </c>
      <c r="D492" s="68">
        <f t="shared" si="25"/>
        <v>2</v>
      </c>
      <c r="E492" s="75">
        <f>COUNTIF(Toernooien!$A$11:$GH$399,B492)</f>
        <v>0</v>
      </c>
      <c r="F492" s="77">
        <f>COUNTIF(Toernooien!$A$11:$GH$399,C492)</f>
        <v>2</v>
      </c>
      <c r="G492" s="22"/>
      <c r="M492"/>
      <c r="N492"/>
    </row>
    <row r="493" spans="1:14" x14ac:dyDescent="0.45">
      <c r="A493">
        <f t="shared" si="24"/>
        <v>492</v>
      </c>
      <c r="B493" s="40" t="s">
        <v>318</v>
      </c>
      <c r="C493" s="97" t="s">
        <v>319</v>
      </c>
      <c r="D493" s="68">
        <f t="shared" si="25"/>
        <v>2</v>
      </c>
      <c r="E493" s="75">
        <f>COUNTIF(Toernooien!$A$11:$GH$399,B493)</f>
        <v>0</v>
      </c>
      <c r="F493" s="77">
        <f>COUNTIF(Toernooien!$A$11:$GH$399,C493)</f>
        <v>2</v>
      </c>
      <c r="G493" s="22"/>
      <c r="M493"/>
      <c r="N493"/>
    </row>
    <row r="494" spans="1:14" x14ac:dyDescent="0.45">
      <c r="A494">
        <f t="shared" si="24"/>
        <v>493</v>
      </c>
      <c r="B494" s="40" t="s">
        <v>1213</v>
      </c>
      <c r="C494" s="80" t="s">
        <v>1517</v>
      </c>
      <c r="D494" s="68">
        <f t="shared" si="25"/>
        <v>2</v>
      </c>
      <c r="E494" s="75">
        <f>COUNTIF(Toernooien!$A$11:$GH$399,B494)</f>
        <v>0</v>
      </c>
      <c r="F494" s="77">
        <f>COUNTIF(Toernooien!$A$11:$GH$399,C494)</f>
        <v>2</v>
      </c>
      <c r="G494" s="22"/>
      <c r="M494"/>
      <c r="N494"/>
    </row>
    <row r="495" spans="1:14" x14ac:dyDescent="0.45">
      <c r="A495">
        <f t="shared" si="24"/>
        <v>494</v>
      </c>
      <c r="B495" s="40" t="s">
        <v>369</v>
      </c>
      <c r="C495" s="80" t="s">
        <v>332</v>
      </c>
      <c r="D495" s="68">
        <f t="shared" si="25"/>
        <v>2</v>
      </c>
      <c r="E495" s="75">
        <f>COUNTIF(Toernooien!$A$11:$GH$399,B495)</f>
        <v>0</v>
      </c>
      <c r="F495" s="77">
        <f>COUNTIF(Toernooien!$A$11:$GH$399,C495)</f>
        <v>2</v>
      </c>
      <c r="G495" s="22"/>
      <c r="M495"/>
      <c r="N495"/>
    </row>
    <row r="496" spans="1:14" x14ac:dyDescent="0.45">
      <c r="A496">
        <f t="shared" si="24"/>
        <v>495</v>
      </c>
      <c r="B496" s="6" t="s">
        <v>3440</v>
      </c>
      <c r="C496" s="80" t="s">
        <v>3432</v>
      </c>
      <c r="D496" s="68">
        <f t="shared" si="25"/>
        <v>2</v>
      </c>
      <c r="E496" s="75">
        <f>COUNTIF(Toernooien!$A$11:$GH$399,B496)</f>
        <v>0</v>
      </c>
      <c r="F496" s="77">
        <f>COUNTIF(Toernooien!$A$11:$GH$399,C496)</f>
        <v>2</v>
      </c>
      <c r="G496" s="22"/>
      <c r="M496"/>
      <c r="N496"/>
    </row>
    <row r="497" spans="1:14" x14ac:dyDescent="0.45">
      <c r="A497">
        <f t="shared" si="24"/>
        <v>496</v>
      </c>
      <c r="B497" s="40" t="s">
        <v>1004</v>
      </c>
      <c r="C497" s="80" t="s">
        <v>1643</v>
      </c>
      <c r="D497" s="68">
        <f t="shared" si="25"/>
        <v>2</v>
      </c>
      <c r="E497" s="75">
        <f>COUNTIF(Toernooien!$A$11:$GH$399,B497)</f>
        <v>0</v>
      </c>
      <c r="F497" s="77">
        <f>COUNTIF(Toernooien!$A$11:$GH$399,C497)</f>
        <v>2</v>
      </c>
      <c r="G497" s="22" t="s">
        <v>1858</v>
      </c>
      <c r="M497"/>
      <c r="N497"/>
    </row>
    <row r="498" spans="1:14" x14ac:dyDescent="0.45">
      <c r="A498">
        <f t="shared" si="24"/>
        <v>497</v>
      </c>
      <c r="B498" s="40" t="s">
        <v>821</v>
      </c>
      <c r="C498" s="80" t="s">
        <v>1483</v>
      </c>
      <c r="D498" s="68">
        <f t="shared" si="25"/>
        <v>2</v>
      </c>
      <c r="E498" s="75">
        <f>COUNTIF(Toernooien!$A$11:$GH$399,B498)</f>
        <v>0</v>
      </c>
      <c r="F498" s="77">
        <f>COUNTIF(Toernooien!$A$11:$GH$399,C498)</f>
        <v>2</v>
      </c>
      <c r="G498" s="22"/>
      <c r="M498"/>
      <c r="N498"/>
    </row>
    <row r="499" spans="1:14" x14ac:dyDescent="0.45">
      <c r="A499">
        <f t="shared" si="24"/>
        <v>498</v>
      </c>
      <c r="B499" s="40" t="s">
        <v>27</v>
      </c>
      <c r="C499" s="97" t="s">
        <v>26</v>
      </c>
      <c r="D499" s="68">
        <f t="shared" si="25"/>
        <v>2</v>
      </c>
      <c r="E499" s="75">
        <f>COUNTIF(Toernooien!$A$11:$GH$399,B499)</f>
        <v>0</v>
      </c>
      <c r="F499" s="77">
        <f>COUNTIF(Toernooien!$A$11:$GH$399,C499)</f>
        <v>2</v>
      </c>
      <c r="G499" s="22"/>
      <c r="M499"/>
      <c r="N499"/>
    </row>
    <row r="500" spans="1:14" x14ac:dyDescent="0.45">
      <c r="A500">
        <f t="shared" si="24"/>
        <v>499</v>
      </c>
      <c r="B500" s="6" t="s">
        <v>3055</v>
      </c>
      <c r="C500" s="80" t="s">
        <v>3050</v>
      </c>
      <c r="D500" s="68">
        <f t="shared" si="25"/>
        <v>2</v>
      </c>
      <c r="E500" s="75">
        <f>COUNTIF(Toernooien!$A$11:$GH$399,B500)</f>
        <v>0</v>
      </c>
      <c r="F500" s="77">
        <f>COUNTIF(Toernooien!$A$11:$GH$399,C500)</f>
        <v>2</v>
      </c>
      <c r="G500" s="22"/>
      <c r="M500"/>
      <c r="N500"/>
    </row>
    <row r="501" spans="1:14" x14ac:dyDescent="0.45">
      <c r="A501">
        <f t="shared" si="24"/>
        <v>500</v>
      </c>
      <c r="B501" t="s">
        <v>2773</v>
      </c>
      <c r="C501" s="80" t="s">
        <v>2736</v>
      </c>
      <c r="D501" s="68">
        <f t="shared" si="25"/>
        <v>2</v>
      </c>
      <c r="E501" s="75">
        <f>COUNTIF(Toernooien!$A$11:$GH$399,B501)</f>
        <v>0</v>
      </c>
      <c r="F501" s="77">
        <f>COUNTIF(Toernooien!$A$11:$GH$399,C501)</f>
        <v>2</v>
      </c>
      <c r="G501" s="22"/>
      <c r="M501"/>
      <c r="N501"/>
    </row>
    <row r="502" spans="1:14" x14ac:dyDescent="0.45">
      <c r="A502">
        <f t="shared" si="24"/>
        <v>501</v>
      </c>
      <c r="B502" s="40" t="s">
        <v>574</v>
      </c>
      <c r="C502" s="80" t="s">
        <v>1018</v>
      </c>
      <c r="D502" s="68">
        <f t="shared" si="25"/>
        <v>2</v>
      </c>
      <c r="E502" s="75">
        <f>COUNTIF(Toernooien!$A$11:$GH$399,B502)</f>
        <v>0</v>
      </c>
      <c r="F502" s="77">
        <f>COUNTIF(Toernooien!$A$11:$GH$399,C502)</f>
        <v>2</v>
      </c>
      <c r="M502"/>
      <c r="N502"/>
    </row>
    <row r="503" spans="1:14" x14ac:dyDescent="0.45">
      <c r="A503">
        <f t="shared" si="24"/>
        <v>502</v>
      </c>
      <c r="B503" s="6" t="s">
        <v>3519</v>
      </c>
      <c r="C503" s="80" t="s">
        <v>3509</v>
      </c>
      <c r="D503" s="68">
        <f t="shared" si="25"/>
        <v>2</v>
      </c>
      <c r="E503" s="75">
        <f>COUNTIF(Toernooien!$A$11:$GH$399,B503)</f>
        <v>0</v>
      </c>
      <c r="F503" s="77">
        <f>COUNTIF(Toernooien!$A$11:$GH$399,C503)</f>
        <v>2</v>
      </c>
      <c r="G503" s="22"/>
      <c r="M503"/>
      <c r="N503"/>
    </row>
    <row r="504" spans="1:14" x14ac:dyDescent="0.45">
      <c r="A504">
        <f t="shared" si="24"/>
        <v>503</v>
      </c>
      <c r="B504" s="40" t="s">
        <v>643</v>
      </c>
      <c r="C504" s="80" t="s">
        <v>1705</v>
      </c>
      <c r="D504" s="68">
        <f t="shared" si="25"/>
        <v>2</v>
      </c>
      <c r="E504" s="75">
        <f>COUNTIF(Toernooien!$A$11:$GH$399,B504)</f>
        <v>0</v>
      </c>
      <c r="F504" s="77">
        <f>COUNTIF(Toernooien!$A$11:$GH$399,C504)</f>
        <v>2</v>
      </c>
      <c r="G504" s="22"/>
      <c r="M504"/>
      <c r="N504"/>
    </row>
    <row r="505" spans="1:14" x14ac:dyDescent="0.45">
      <c r="A505">
        <f t="shared" si="24"/>
        <v>504</v>
      </c>
      <c r="B505" t="s">
        <v>2927</v>
      </c>
      <c r="C505" s="80" t="s">
        <v>2936</v>
      </c>
      <c r="D505" s="68">
        <f t="shared" si="25"/>
        <v>2</v>
      </c>
      <c r="E505" s="75">
        <f>COUNTIF(Toernooien!$A$11:$GH$399,B505)</f>
        <v>0</v>
      </c>
      <c r="F505" s="77">
        <f>COUNTIF(Toernooien!$A$11:$GH$399,C505)</f>
        <v>2</v>
      </c>
      <c r="G505" s="22"/>
      <c r="M505"/>
      <c r="N505"/>
    </row>
    <row r="506" spans="1:14" x14ac:dyDescent="0.45">
      <c r="A506">
        <f t="shared" si="24"/>
        <v>505</v>
      </c>
      <c r="B506" s="6" t="s">
        <v>3046</v>
      </c>
      <c r="C506" s="80" t="s">
        <v>3041</v>
      </c>
      <c r="D506" s="68">
        <f t="shared" si="25"/>
        <v>2</v>
      </c>
      <c r="E506" s="75">
        <f>COUNTIF(Toernooien!$A$11:$GH$399,B506)</f>
        <v>0</v>
      </c>
      <c r="F506" s="77">
        <f>COUNTIF(Toernooien!$A$11:$GH$399,C506)</f>
        <v>2</v>
      </c>
      <c r="G506" s="22"/>
      <c r="M506"/>
      <c r="N506"/>
    </row>
    <row r="507" spans="1:14" x14ac:dyDescent="0.45">
      <c r="A507">
        <f t="shared" si="24"/>
        <v>506</v>
      </c>
      <c r="B507" s="40" t="s">
        <v>558</v>
      </c>
      <c r="C507" s="80" t="s">
        <v>557</v>
      </c>
      <c r="D507" s="68">
        <f t="shared" si="25"/>
        <v>2</v>
      </c>
      <c r="E507" s="75">
        <f>COUNTIF(Toernooien!$A$11:$GH$399,B507)</f>
        <v>0</v>
      </c>
      <c r="F507" s="77">
        <f>COUNTIF(Toernooien!$A$11:$GH$399,C507)</f>
        <v>2</v>
      </c>
      <c r="G507" s="22"/>
      <c r="M507"/>
      <c r="N507"/>
    </row>
    <row r="508" spans="1:14" x14ac:dyDescent="0.45">
      <c r="A508">
        <f t="shared" si="24"/>
        <v>507</v>
      </c>
      <c r="B508" t="s">
        <v>2941</v>
      </c>
      <c r="C508" s="80" t="s">
        <v>2931</v>
      </c>
      <c r="D508" s="68">
        <f t="shared" si="25"/>
        <v>2</v>
      </c>
      <c r="E508" s="75">
        <f>COUNTIF(Toernooien!$A$11:$GH$399,B508)</f>
        <v>0</v>
      </c>
      <c r="F508" s="77">
        <f>COUNTIF(Toernooien!$A$11:$GH$399,C508)</f>
        <v>2</v>
      </c>
      <c r="G508" s="22" t="s">
        <v>1858</v>
      </c>
      <c r="M508"/>
      <c r="N508"/>
    </row>
    <row r="509" spans="1:14" x14ac:dyDescent="0.45">
      <c r="A509">
        <f t="shared" si="24"/>
        <v>508</v>
      </c>
      <c r="B509" s="40" t="s">
        <v>823</v>
      </c>
      <c r="C509" s="80" t="s">
        <v>1193</v>
      </c>
      <c r="D509" s="68">
        <f t="shared" si="25"/>
        <v>2</v>
      </c>
      <c r="E509" s="75">
        <f>COUNTIF(Toernooien!$A$11:$GH$399,B509)</f>
        <v>0</v>
      </c>
      <c r="F509" s="77">
        <f>COUNTIF(Toernooien!$A$11:$GH$399,C509)</f>
        <v>2</v>
      </c>
      <c r="G509" s="22"/>
      <c r="M509"/>
      <c r="N509"/>
    </row>
    <row r="510" spans="1:14" x14ac:dyDescent="0.45">
      <c r="A510">
        <f t="shared" si="24"/>
        <v>509</v>
      </c>
      <c r="B510" s="6" t="s">
        <v>3073</v>
      </c>
      <c r="C510" s="80" t="s">
        <v>3069</v>
      </c>
      <c r="D510" s="68">
        <f t="shared" si="25"/>
        <v>2</v>
      </c>
      <c r="E510" s="75">
        <f>COUNTIF(Toernooien!$A$11:$GH$399,B510)</f>
        <v>0</v>
      </c>
      <c r="F510" s="77">
        <f>COUNTIF(Toernooien!$A$11:$GH$399,C510)</f>
        <v>2</v>
      </c>
      <c r="G510" s="22"/>
      <c r="M510"/>
      <c r="N510"/>
    </row>
    <row r="511" spans="1:14" x14ac:dyDescent="0.45">
      <c r="A511">
        <f t="shared" si="24"/>
        <v>510</v>
      </c>
      <c r="B511" s="40" t="s">
        <v>1232</v>
      </c>
      <c r="C511" s="80" t="s">
        <v>1345</v>
      </c>
      <c r="D511" s="68">
        <f t="shared" si="25"/>
        <v>2</v>
      </c>
      <c r="E511" s="75">
        <f>COUNTIF(Toernooien!$A$11:$GH$399,B511)</f>
        <v>0</v>
      </c>
      <c r="F511" s="77">
        <f>COUNTIF(Toernooien!$A$11:$GH$399,C511)</f>
        <v>2</v>
      </c>
      <c r="G511" s="22"/>
      <c r="M511"/>
      <c r="N511"/>
    </row>
    <row r="512" spans="1:14" x14ac:dyDescent="0.45">
      <c r="A512">
        <f t="shared" si="24"/>
        <v>511</v>
      </c>
      <c r="B512" s="6" t="s">
        <v>3157</v>
      </c>
      <c r="C512" s="80" t="s">
        <v>3154</v>
      </c>
      <c r="D512" s="68">
        <f t="shared" si="25"/>
        <v>2</v>
      </c>
      <c r="E512" s="75">
        <f>COUNTIF(Toernooien!$A$11:$GH$399,B512)</f>
        <v>0</v>
      </c>
      <c r="F512" s="77">
        <f>COUNTIF(Toernooien!$A$11:$GH$399,C512)</f>
        <v>2</v>
      </c>
      <c r="G512" s="22"/>
      <c r="M512"/>
      <c r="N512"/>
    </row>
    <row r="513" spans="1:14" x14ac:dyDescent="0.45">
      <c r="A513">
        <f t="shared" si="24"/>
        <v>512</v>
      </c>
      <c r="B513" t="s">
        <v>2751</v>
      </c>
      <c r="C513" s="80" t="s">
        <v>2705</v>
      </c>
      <c r="D513" s="68">
        <f t="shared" si="25"/>
        <v>2</v>
      </c>
      <c r="E513" s="75">
        <f>COUNTIF(Toernooien!$A$11:$GH$399,B513)</f>
        <v>0</v>
      </c>
      <c r="F513" s="77">
        <f>COUNTIF(Toernooien!$A$11:$GH$399,C513)</f>
        <v>2</v>
      </c>
      <c r="G513" s="22"/>
      <c r="M513"/>
      <c r="N513"/>
    </row>
    <row r="514" spans="1:14" x14ac:dyDescent="0.45">
      <c r="A514">
        <f t="shared" ref="A514:A577" si="26">(A513+1)</f>
        <v>513</v>
      </c>
      <c r="B514" s="6" t="s">
        <v>3212</v>
      </c>
      <c r="C514" s="80" t="s">
        <v>3207</v>
      </c>
      <c r="D514" s="68">
        <f t="shared" ref="D514:D577" si="27">E514+F514</f>
        <v>2</v>
      </c>
      <c r="E514" s="75">
        <f>COUNTIF(Toernooien!$A$11:$GH$399,B514)</f>
        <v>0</v>
      </c>
      <c r="F514" s="77">
        <f>COUNTIF(Toernooien!$A$11:$GH$399,C514)</f>
        <v>2</v>
      </c>
      <c r="G514" s="22"/>
      <c r="M514"/>
      <c r="N514"/>
    </row>
    <row r="515" spans="1:14" x14ac:dyDescent="0.45">
      <c r="A515">
        <f t="shared" si="26"/>
        <v>514</v>
      </c>
      <c r="B515" s="40" t="s">
        <v>2430</v>
      </c>
      <c r="C515" s="97" t="s">
        <v>2429</v>
      </c>
      <c r="D515" s="68">
        <f t="shared" si="27"/>
        <v>2</v>
      </c>
      <c r="E515" s="75">
        <f>COUNTIF(Toernooien!$A$11:$GH$399,B515)</f>
        <v>0</v>
      </c>
      <c r="F515" s="77">
        <f>COUNTIF(Toernooien!$A$11:$GH$399,C515)</f>
        <v>2</v>
      </c>
      <c r="G515" s="22"/>
      <c r="M515"/>
      <c r="N515"/>
    </row>
    <row r="516" spans="1:14" x14ac:dyDescent="0.45">
      <c r="A516">
        <f t="shared" si="26"/>
        <v>515</v>
      </c>
      <c r="B516" s="40" t="s">
        <v>92</v>
      </c>
      <c r="C516" s="97" t="s">
        <v>91</v>
      </c>
      <c r="D516" s="68">
        <f t="shared" si="27"/>
        <v>2</v>
      </c>
      <c r="E516" s="75">
        <f>COUNTIF(Toernooien!$A$11:$GH$399,B516)</f>
        <v>0</v>
      </c>
      <c r="F516" s="77">
        <f>COUNTIF(Toernooien!$A$11:$GH$399,C516)</f>
        <v>2</v>
      </c>
      <c r="G516" s="22"/>
      <c r="M516"/>
      <c r="N516"/>
    </row>
    <row r="517" spans="1:14" x14ac:dyDescent="0.45">
      <c r="A517">
        <f t="shared" si="26"/>
        <v>516</v>
      </c>
      <c r="B517" s="40" t="s">
        <v>820</v>
      </c>
      <c r="C517" s="80" t="s">
        <v>1545</v>
      </c>
      <c r="D517" s="68">
        <f t="shared" si="27"/>
        <v>2</v>
      </c>
      <c r="E517" s="75">
        <f>COUNTIF(Toernooien!$A$11:$GH$399,B517)</f>
        <v>0</v>
      </c>
      <c r="F517" s="77">
        <f>COUNTIF(Toernooien!$A$11:$GH$399,C517)</f>
        <v>2</v>
      </c>
      <c r="G517" s="22" t="s">
        <v>1858</v>
      </c>
      <c r="M517"/>
      <c r="N517"/>
    </row>
    <row r="518" spans="1:14" x14ac:dyDescent="0.45">
      <c r="A518">
        <f t="shared" si="26"/>
        <v>517</v>
      </c>
      <c r="B518" s="40" t="s">
        <v>2431</v>
      </c>
      <c r="C518" s="97" t="s">
        <v>2427</v>
      </c>
      <c r="D518" s="68">
        <f t="shared" si="27"/>
        <v>2</v>
      </c>
      <c r="E518" s="75">
        <f>COUNTIF(Toernooien!$A$11:$GH$399,B518)</f>
        <v>0</v>
      </c>
      <c r="F518" s="77">
        <f>COUNTIF(Toernooien!$A$11:$GH$399,C518)</f>
        <v>2</v>
      </c>
      <c r="G518" s="22"/>
      <c r="M518"/>
      <c r="N518"/>
    </row>
    <row r="519" spans="1:14" x14ac:dyDescent="0.45">
      <c r="A519">
        <f t="shared" si="26"/>
        <v>518</v>
      </c>
      <c r="B519" s="6" t="s">
        <v>3251</v>
      </c>
      <c r="C519" s="80" t="s">
        <v>3245</v>
      </c>
      <c r="D519" s="68">
        <f t="shared" si="27"/>
        <v>2</v>
      </c>
      <c r="E519" s="75">
        <f>COUNTIF(Toernooien!$A$11:$GH$399,B519)</f>
        <v>0</v>
      </c>
      <c r="F519" s="77">
        <f>COUNTIF(Toernooien!$A$11:$GH$399,C519)</f>
        <v>2</v>
      </c>
      <c r="G519" s="22"/>
      <c r="M519"/>
      <c r="N519"/>
    </row>
    <row r="520" spans="1:14" x14ac:dyDescent="0.45">
      <c r="A520">
        <f t="shared" si="26"/>
        <v>519</v>
      </c>
      <c r="B520" s="40" t="s">
        <v>2509</v>
      </c>
      <c r="C520" s="80" t="s">
        <v>2501</v>
      </c>
      <c r="D520" s="68">
        <f t="shared" si="27"/>
        <v>2</v>
      </c>
      <c r="E520" s="75">
        <f>COUNTIF(Toernooien!$A$11:$GH$399,B520)</f>
        <v>0</v>
      </c>
      <c r="F520" s="77">
        <f>COUNTIF(Toernooien!$A$11:$GH$399,C520)</f>
        <v>2</v>
      </c>
      <c r="G520" s="22"/>
      <c r="M520"/>
      <c r="N520"/>
    </row>
    <row r="521" spans="1:14" x14ac:dyDescent="0.45">
      <c r="A521">
        <f t="shared" si="26"/>
        <v>520</v>
      </c>
      <c r="B521" s="40" t="s">
        <v>227</v>
      </c>
      <c r="C521" s="97" t="s">
        <v>76</v>
      </c>
      <c r="D521" s="68">
        <f t="shared" si="27"/>
        <v>2</v>
      </c>
      <c r="E521" s="75">
        <f>COUNTIF(Toernooien!$A$11:$GH$399,B521)</f>
        <v>0</v>
      </c>
      <c r="F521" s="77">
        <f>COUNTIF(Toernooien!$A$11:$GH$399,C521)</f>
        <v>2</v>
      </c>
      <c r="G521" s="22"/>
      <c r="M521"/>
      <c r="N521"/>
    </row>
    <row r="522" spans="1:14" x14ac:dyDescent="0.45">
      <c r="A522">
        <f t="shared" si="26"/>
        <v>521</v>
      </c>
      <c r="B522" s="6" t="s">
        <v>3463</v>
      </c>
      <c r="C522" s="80" t="s">
        <v>3457</v>
      </c>
      <c r="D522" s="68">
        <f t="shared" si="27"/>
        <v>2</v>
      </c>
      <c r="E522" s="75">
        <f>COUNTIF(Toernooien!$A$11:$GH$399,B522)</f>
        <v>0</v>
      </c>
      <c r="F522" s="77">
        <f>COUNTIF(Toernooien!$A$11:$GH$399,C522)</f>
        <v>2</v>
      </c>
      <c r="G522" s="22"/>
      <c r="M522"/>
      <c r="N522"/>
    </row>
    <row r="523" spans="1:14" x14ac:dyDescent="0.45">
      <c r="A523">
        <f t="shared" si="26"/>
        <v>522</v>
      </c>
      <c r="B523" s="40" t="s">
        <v>366</v>
      </c>
      <c r="C523" s="80" t="s">
        <v>405</v>
      </c>
      <c r="D523" s="68">
        <f t="shared" si="27"/>
        <v>2</v>
      </c>
      <c r="E523" s="75">
        <f>COUNTIF(Toernooien!$A$11:$GH$399,B523)</f>
        <v>0</v>
      </c>
      <c r="F523" s="77">
        <f>COUNTIF(Toernooien!$A$11:$GH$399,C523)</f>
        <v>2</v>
      </c>
      <c r="G523" s="22"/>
      <c r="M523"/>
      <c r="N523"/>
    </row>
    <row r="524" spans="1:14" x14ac:dyDescent="0.45">
      <c r="A524">
        <f t="shared" si="26"/>
        <v>523</v>
      </c>
      <c r="B524" s="6" t="s">
        <v>3376</v>
      </c>
      <c r="C524" s="80" t="s">
        <v>3368</v>
      </c>
      <c r="D524" s="68">
        <f t="shared" si="27"/>
        <v>2</v>
      </c>
      <c r="E524" s="75">
        <f>COUNTIF(Toernooien!$A$11:$GH$399,B524)</f>
        <v>0</v>
      </c>
      <c r="F524" s="77">
        <f>COUNTIF(Toernooien!$A$11:$GH$399,C524)</f>
        <v>2</v>
      </c>
      <c r="G524" s="22"/>
      <c r="M524"/>
      <c r="N524"/>
    </row>
    <row r="525" spans="1:14" x14ac:dyDescent="0.45">
      <c r="A525">
        <f t="shared" si="26"/>
        <v>524</v>
      </c>
      <c r="B525" s="40" t="s">
        <v>2525</v>
      </c>
      <c r="C525" s="80" t="s">
        <v>2513</v>
      </c>
      <c r="D525" s="68">
        <f t="shared" si="27"/>
        <v>2</v>
      </c>
      <c r="E525" s="75">
        <f>COUNTIF(Toernooien!$A$11:$GH$399,B525)</f>
        <v>0</v>
      </c>
      <c r="F525" s="77">
        <f>COUNTIF(Toernooien!$A$11:$GH$399,C525)</f>
        <v>2</v>
      </c>
      <c r="G525" s="22"/>
      <c r="M525"/>
      <c r="N525"/>
    </row>
    <row r="526" spans="1:14" x14ac:dyDescent="0.45">
      <c r="A526">
        <f t="shared" si="26"/>
        <v>525</v>
      </c>
      <c r="B526" s="40" t="s">
        <v>720</v>
      </c>
      <c r="C526" s="80" t="s">
        <v>1266</v>
      </c>
      <c r="D526" s="68">
        <f t="shared" si="27"/>
        <v>2</v>
      </c>
      <c r="E526" s="75">
        <f>COUNTIF(Toernooien!$A$11:$GH$399,B526)</f>
        <v>0</v>
      </c>
      <c r="F526" s="77">
        <f>COUNTIF(Toernooien!$A$11:$GH$399,C526)</f>
        <v>2</v>
      </c>
      <c r="G526" s="22"/>
      <c r="M526"/>
      <c r="N526"/>
    </row>
    <row r="527" spans="1:14" x14ac:dyDescent="0.45">
      <c r="A527">
        <f t="shared" si="26"/>
        <v>526</v>
      </c>
      <c r="B527" t="s">
        <v>2781</v>
      </c>
      <c r="C527" s="80" t="s">
        <v>2744</v>
      </c>
      <c r="D527" s="68">
        <f t="shared" si="27"/>
        <v>2</v>
      </c>
      <c r="E527" s="75">
        <f>COUNTIF(Toernooien!$A$11:$GH$399,B527)</f>
        <v>0</v>
      </c>
      <c r="F527" s="77">
        <f>COUNTIF(Toernooien!$A$11:$GH$399,C527)</f>
        <v>2</v>
      </c>
      <c r="G527" s="22"/>
      <c r="M527"/>
      <c r="N527"/>
    </row>
    <row r="528" spans="1:14" x14ac:dyDescent="0.45">
      <c r="A528">
        <f t="shared" si="26"/>
        <v>527</v>
      </c>
      <c r="B528" s="6" t="s">
        <v>3282</v>
      </c>
      <c r="C528" s="80" t="s">
        <v>3280</v>
      </c>
      <c r="D528" s="68">
        <f t="shared" si="27"/>
        <v>2</v>
      </c>
      <c r="E528" s="75">
        <f>COUNTIF(Toernooien!$A$11:$GH$399,B528)</f>
        <v>0</v>
      </c>
      <c r="F528" s="77">
        <f>COUNTIF(Toernooien!$A$11:$GH$399,C528)</f>
        <v>2</v>
      </c>
      <c r="G528" s="22"/>
      <c r="M528"/>
      <c r="N528"/>
    </row>
    <row r="529" spans="1:14" x14ac:dyDescent="0.45">
      <c r="A529">
        <f t="shared" si="26"/>
        <v>528</v>
      </c>
      <c r="B529" t="s">
        <v>2962</v>
      </c>
      <c r="C529" s="80" t="s">
        <v>2955</v>
      </c>
      <c r="D529" s="68">
        <f t="shared" si="27"/>
        <v>2</v>
      </c>
      <c r="E529" s="75">
        <f>COUNTIF(Toernooien!$A$11:$GH$399,B529)</f>
        <v>0</v>
      </c>
      <c r="F529" s="77">
        <f>COUNTIF(Toernooien!$A$11:$GH$399,C529)</f>
        <v>2</v>
      </c>
      <c r="G529" s="22"/>
      <c r="M529"/>
      <c r="N529"/>
    </row>
    <row r="530" spans="1:14" x14ac:dyDescent="0.45">
      <c r="A530">
        <f t="shared" si="26"/>
        <v>529</v>
      </c>
      <c r="B530" s="40" t="s">
        <v>1212</v>
      </c>
      <c r="C530" s="80" t="s">
        <v>1103</v>
      </c>
      <c r="D530" s="68">
        <f t="shared" si="27"/>
        <v>2</v>
      </c>
      <c r="E530" s="75">
        <f>COUNTIF(Toernooien!$A$11:$GH$399,B530)</f>
        <v>0</v>
      </c>
      <c r="F530" s="77">
        <f>COUNTIF(Toernooien!$A$11:$GH$399,C530)</f>
        <v>2</v>
      </c>
      <c r="G530" s="22"/>
      <c r="M530"/>
      <c r="N530"/>
    </row>
    <row r="531" spans="1:14" x14ac:dyDescent="0.45">
      <c r="A531">
        <f t="shared" si="26"/>
        <v>530</v>
      </c>
      <c r="B531" s="6" t="s">
        <v>3423</v>
      </c>
      <c r="C531" s="80" t="s">
        <v>3419</v>
      </c>
      <c r="D531" s="68">
        <f t="shared" si="27"/>
        <v>2</v>
      </c>
      <c r="E531" s="75">
        <f>COUNTIF(Toernooien!$A$11:$GH$399,B531)</f>
        <v>0</v>
      </c>
      <c r="F531" s="77">
        <f>COUNTIF(Toernooien!$A$11:$GH$399,C531)</f>
        <v>2</v>
      </c>
      <c r="G531" s="22"/>
      <c r="M531"/>
      <c r="N531"/>
    </row>
    <row r="532" spans="1:14" x14ac:dyDescent="0.45">
      <c r="A532">
        <f t="shared" si="26"/>
        <v>531</v>
      </c>
      <c r="B532" s="40" t="s">
        <v>290</v>
      </c>
      <c r="C532" s="97" t="s">
        <v>291</v>
      </c>
      <c r="D532" s="68">
        <f t="shared" si="27"/>
        <v>2</v>
      </c>
      <c r="E532" s="75">
        <f>COUNTIF(Toernooien!$A$11:$GH$399,B532)</f>
        <v>0</v>
      </c>
      <c r="F532" s="77">
        <f>COUNTIF(Toernooien!$A$11:$GH$399,C532)</f>
        <v>2</v>
      </c>
      <c r="G532" s="22"/>
      <c r="M532"/>
      <c r="N532"/>
    </row>
    <row r="533" spans="1:14" x14ac:dyDescent="0.45">
      <c r="A533">
        <f t="shared" si="26"/>
        <v>532</v>
      </c>
      <c r="B533" s="40" t="s">
        <v>482</v>
      </c>
      <c r="C533" s="80" t="s">
        <v>443</v>
      </c>
      <c r="D533" s="68">
        <f t="shared" si="27"/>
        <v>2</v>
      </c>
      <c r="E533" s="75">
        <f>COUNTIF(Toernooien!$A$11:$GH$399,B533)</f>
        <v>0</v>
      </c>
      <c r="F533" s="77">
        <f>COUNTIF(Toernooien!$A$11:$GH$399,C533)</f>
        <v>2</v>
      </c>
      <c r="G533" s="22"/>
      <c r="M533"/>
      <c r="N533"/>
    </row>
    <row r="534" spans="1:14" x14ac:dyDescent="0.45">
      <c r="A534">
        <f t="shared" si="26"/>
        <v>533</v>
      </c>
      <c r="B534" s="40" t="s">
        <v>1439</v>
      </c>
      <c r="C534" s="80" t="s">
        <v>1351</v>
      </c>
      <c r="D534" s="68">
        <f t="shared" si="27"/>
        <v>2</v>
      </c>
      <c r="E534" s="75">
        <f>COUNTIF(Toernooien!$A$11:$GH$399,B534)</f>
        <v>0</v>
      </c>
      <c r="F534" s="77">
        <f>COUNTIF(Toernooien!$A$11:$GH$399,C534)</f>
        <v>2</v>
      </c>
      <c r="G534" s="22"/>
      <c r="M534"/>
      <c r="N534"/>
    </row>
    <row r="535" spans="1:14" x14ac:dyDescent="0.45">
      <c r="A535">
        <f t="shared" si="26"/>
        <v>534</v>
      </c>
      <c r="B535" t="s">
        <v>2637</v>
      </c>
      <c r="C535" s="80" t="s">
        <v>2630</v>
      </c>
      <c r="D535" s="68">
        <f t="shared" si="27"/>
        <v>2</v>
      </c>
      <c r="E535" s="75">
        <f>COUNTIF(Toernooien!$A$11:$GH$399,B535)</f>
        <v>0</v>
      </c>
      <c r="F535" s="77">
        <f>COUNTIF(Toernooien!$A$11:$GH$399,C535)</f>
        <v>2</v>
      </c>
      <c r="G535" s="22"/>
      <c r="M535"/>
      <c r="N535"/>
    </row>
    <row r="536" spans="1:14" x14ac:dyDescent="0.45">
      <c r="A536">
        <f t="shared" si="26"/>
        <v>535</v>
      </c>
      <c r="B536" s="40" t="s">
        <v>642</v>
      </c>
      <c r="C536" s="80" t="s">
        <v>1939</v>
      </c>
      <c r="D536" s="68">
        <f t="shared" si="27"/>
        <v>2</v>
      </c>
      <c r="E536" s="75">
        <f>COUNTIF(Toernooien!$A$11:$GH$399,B536)</f>
        <v>0</v>
      </c>
      <c r="F536" s="77">
        <f>COUNTIF(Toernooien!$A$11:$GH$399,C536)</f>
        <v>2</v>
      </c>
      <c r="G536" s="22"/>
      <c r="M536"/>
      <c r="N536"/>
    </row>
    <row r="537" spans="1:14" x14ac:dyDescent="0.45">
      <c r="A537">
        <f t="shared" si="26"/>
        <v>536</v>
      </c>
      <c r="B537" s="40" t="s">
        <v>228</v>
      </c>
      <c r="C537" s="80" t="s">
        <v>229</v>
      </c>
      <c r="D537" s="68">
        <f t="shared" si="27"/>
        <v>2</v>
      </c>
      <c r="E537" s="75">
        <f>COUNTIF(Toernooien!$A$11:$GH$399,B537)</f>
        <v>0</v>
      </c>
      <c r="F537" s="77">
        <f>COUNTIF(Toernooien!$A$11:$GH$399,C537)</f>
        <v>2</v>
      </c>
      <c r="G537" s="22"/>
      <c r="M537"/>
      <c r="N537"/>
    </row>
    <row r="538" spans="1:14" x14ac:dyDescent="0.45">
      <c r="A538">
        <f t="shared" si="26"/>
        <v>537</v>
      </c>
      <c r="B538" s="6" t="s">
        <v>3285</v>
      </c>
      <c r="C538" s="80" t="s">
        <v>3274</v>
      </c>
      <c r="D538" s="68">
        <f t="shared" si="27"/>
        <v>2</v>
      </c>
      <c r="E538" s="75">
        <f>COUNTIF(Toernooien!$A$11:$GH$399,B538)</f>
        <v>0</v>
      </c>
      <c r="F538" s="77">
        <f>COUNTIF(Toernooien!$A$11:$GH$399,C538)</f>
        <v>2</v>
      </c>
      <c r="G538" s="22"/>
      <c r="M538"/>
      <c r="N538"/>
    </row>
    <row r="539" spans="1:14" x14ac:dyDescent="0.45">
      <c r="A539">
        <f t="shared" si="26"/>
        <v>538</v>
      </c>
      <c r="B539" s="40" t="s">
        <v>122</v>
      </c>
      <c r="C539" s="97" t="s">
        <v>123</v>
      </c>
      <c r="D539" s="68">
        <f t="shared" si="27"/>
        <v>2</v>
      </c>
      <c r="E539" s="75">
        <f>COUNTIF(Toernooien!$A$11:$GH$399,B539)</f>
        <v>0</v>
      </c>
      <c r="F539" s="77">
        <f>COUNTIF(Toernooien!$A$11:$GH$399,C539)</f>
        <v>2</v>
      </c>
      <c r="G539" s="22"/>
      <c r="M539"/>
      <c r="N539"/>
    </row>
    <row r="540" spans="1:14" x14ac:dyDescent="0.45">
      <c r="A540">
        <f t="shared" si="26"/>
        <v>539</v>
      </c>
      <c r="B540" t="s">
        <v>2889</v>
      </c>
      <c r="C540" s="80" t="s">
        <v>2880</v>
      </c>
      <c r="D540" s="68">
        <f t="shared" si="27"/>
        <v>2</v>
      </c>
      <c r="E540" s="75">
        <f>COUNTIF(Toernooien!$A$11:$GH$399,B540)</f>
        <v>0</v>
      </c>
      <c r="F540" s="77">
        <f>COUNTIF(Toernooien!$A$11:$GH$399,C540)</f>
        <v>2</v>
      </c>
      <c r="G540" s="22"/>
      <c r="M540"/>
      <c r="N540"/>
    </row>
    <row r="541" spans="1:14" x14ac:dyDescent="0.45">
      <c r="A541">
        <f t="shared" si="26"/>
        <v>540</v>
      </c>
      <c r="B541" s="40" t="s">
        <v>641</v>
      </c>
      <c r="C541" s="80" t="s">
        <v>1704</v>
      </c>
      <c r="D541" s="68">
        <f t="shared" si="27"/>
        <v>2</v>
      </c>
      <c r="E541" s="75">
        <f>COUNTIF(Toernooien!$A$11:$GH$399,B541)</f>
        <v>0</v>
      </c>
      <c r="F541" s="77">
        <f>COUNTIF(Toernooien!$A$11:$GH$399,C541)</f>
        <v>2</v>
      </c>
      <c r="G541" s="22"/>
      <c r="M541"/>
      <c r="N541"/>
    </row>
    <row r="542" spans="1:14" x14ac:dyDescent="0.45">
      <c r="A542">
        <f t="shared" si="26"/>
        <v>541</v>
      </c>
      <c r="B542" s="6" t="s">
        <v>3362</v>
      </c>
      <c r="C542" s="80" t="s">
        <v>3360</v>
      </c>
      <c r="D542" s="68">
        <f t="shared" si="27"/>
        <v>2</v>
      </c>
      <c r="E542" s="75">
        <f>COUNTIF(Toernooien!$A$11:$GH$399,B542)</f>
        <v>0</v>
      </c>
      <c r="F542" s="77">
        <f>COUNTIF(Toernooien!$A$11:$GH$399,C542)</f>
        <v>2</v>
      </c>
      <c r="G542" s="22"/>
      <c r="M542"/>
      <c r="N542"/>
    </row>
    <row r="543" spans="1:14" x14ac:dyDescent="0.45">
      <c r="A543">
        <f t="shared" si="26"/>
        <v>542</v>
      </c>
      <c r="B543" s="6" t="s">
        <v>3499</v>
      </c>
      <c r="C543" s="80" t="s">
        <v>3491</v>
      </c>
      <c r="D543" s="68">
        <f t="shared" si="27"/>
        <v>2</v>
      </c>
      <c r="E543" s="75">
        <f>COUNTIF(Toernooien!$A$11:$GH$399,B543)</f>
        <v>0</v>
      </c>
      <c r="F543" s="77">
        <f>COUNTIF(Toernooien!$A$11:$GH$399,C543)</f>
        <v>2</v>
      </c>
      <c r="G543" s="22"/>
      <c r="M543"/>
      <c r="N543"/>
    </row>
    <row r="544" spans="1:14" x14ac:dyDescent="0.45">
      <c r="A544">
        <f t="shared" si="26"/>
        <v>543</v>
      </c>
      <c r="B544" s="40" t="s">
        <v>813</v>
      </c>
      <c r="C544" s="80" t="s">
        <v>1527</v>
      </c>
      <c r="D544" s="68">
        <f t="shared" si="27"/>
        <v>2</v>
      </c>
      <c r="E544" s="75">
        <f>COUNTIF(Toernooien!$A$11:$GH$399,B544)</f>
        <v>0</v>
      </c>
      <c r="F544" s="77">
        <f>COUNTIF(Toernooien!$A$11:$GH$399,C544)</f>
        <v>2</v>
      </c>
      <c r="G544" s="22"/>
      <c r="M544"/>
      <c r="N544"/>
    </row>
    <row r="545" spans="1:14" x14ac:dyDescent="0.45">
      <c r="A545">
        <f t="shared" si="26"/>
        <v>544</v>
      </c>
      <c r="B545" s="40" t="s">
        <v>796</v>
      </c>
      <c r="C545" s="80" t="s">
        <v>1012</v>
      </c>
      <c r="D545" s="68">
        <f t="shared" si="27"/>
        <v>2</v>
      </c>
      <c r="E545" s="75">
        <f>COUNTIF(Toernooien!$A$11:$GH$399,B545)</f>
        <v>0</v>
      </c>
      <c r="F545" s="77">
        <f>COUNTIF(Toernooien!$A$11:$GH$399,C545)</f>
        <v>2</v>
      </c>
      <c r="G545" s="22"/>
      <c r="M545"/>
      <c r="N545"/>
    </row>
    <row r="546" spans="1:14" x14ac:dyDescent="0.45">
      <c r="A546">
        <f t="shared" si="26"/>
        <v>545</v>
      </c>
      <c r="B546" s="40" t="s">
        <v>993</v>
      </c>
      <c r="C546" s="80" t="s">
        <v>1380</v>
      </c>
      <c r="D546" s="68">
        <f t="shared" si="27"/>
        <v>2</v>
      </c>
      <c r="E546" s="75">
        <f>COUNTIF(Toernooien!$A$11:$GH$399,B546)</f>
        <v>0</v>
      </c>
      <c r="F546" s="77">
        <f>COUNTIF(Toernooien!$A$11:$GH$399,C546)</f>
        <v>2</v>
      </c>
      <c r="G546" s="22" t="s">
        <v>1858</v>
      </c>
      <c r="M546"/>
      <c r="N546"/>
    </row>
    <row r="547" spans="1:14" x14ac:dyDescent="0.45">
      <c r="A547">
        <f t="shared" si="26"/>
        <v>546</v>
      </c>
      <c r="B547" s="6" t="s">
        <v>3367</v>
      </c>
      <c r="C547" s="80" t="s">
        <v>3365</v>
      </c>
      <c r="D547" s="68">
        <f t="shared" si="27"/>
        <v>2</v>
      </c>
      <c r="E547" s="75">
        <f>COUNTIF(Toernooien!$A$11:$GH$399,B547)</f>
        <v>0</v>
      </c>
      <c r="F547" s="77">
        <f>COUNTIF(Toernooien!$A$11:$GH$399,C547)</f>
        <v>2</v>
      </c>
      <c r="G547" s="22"/>
      <c r="M547"/>
      <c r="N547"/>
    </row>
    <row r="548" spans="1:14" x14ac:dyDescent="0.45">
      <c r="A548">
        <f t="shared" si="26"/>
        <v>547</v>
      </c>
      <c r="B548" s="40" t="s">
        <v>2527</v>
      </c>
      <c r="C548" s="97" t="s">
        <v>2517</v>
      </c>
      <c r="D548" s="68">
        <f t="shared" si="27"/>
        <v>2</v>
      </c>
      <c r="E548" s="75">
        <f>COUNTIF(Toernooien!$A$11:$GH$399,B548)</f>
        <v>0</v>
      </c>
      <c r="F548" s="77">
        <f>COUNTIF(Toernooien!$A$11:$GH$399,C548)</f>
        <v>2</v>
      </c>
      <c r="G548" s="22"/>
      <c r="M548"/>
      <c r="N548"/>
    </row>
    <row r="549" spans="1:14" x14ac:dyDescent="0.45">
      <c r="A549">
        <f t="shared" si="26"/>
        <v>548</v>
      </c>
      <c r="B549" s="40" t="s">
        <v>94</v>
      </c>
      <c r="C549" s="97" t="s">
        <v>93</v>
      </c>
      <c r="D549" s="68">
        <f t="shared" si="27"/>
        <v>2</v>
      </c>
      <c r="E549" s="75">
        <f>COUNTIF(Toernooien!$A$11:$GH$399,B549)</f>
        <v>0</v>
      </c>
      <c r="F549" s="77">
        <f>COUNTIF(Toernooien!$A$11:$GH$399,C549)</f>
        <v>2</v>
      </c>
      <c r="G549" s="22"/>
      <c r="M549"/>
      <c r="N549"/>
    </row>
    <row r="550" spans="1:14" x14ac:dyDescent="0.45">
      <c r="A550">
        <f t="shared" si="26"/>
        <v>549</v>
      </c>
      <c r="B550" s="6" t="s">
        <v>3532</v>
      </c>
      <c r="C550" s="80" t="s">
        <v>3524</v>
      </c>
      <c r="D550" s="68">
        <f t="shared" si="27"/>
        <v>2</v>
      </c>
      <c r="E550" s="75">
        <f>COUNTIF(Toernooien!$A$11:$GH$399,B550)</f>
        <v>0</v>
      </c>
      <c r="F550" s="77">
        <f>COUNTIF(Toernooien!$A$11:$GH$399,C550)</f>
        <v>2</v>
      </c>
      <c r="G550" s="22"/>
      <c r="M550"/>
      <c r="N550"/>
    </row>
    <row r="551" spans="1:14" x14ac:dyDescent="0.45">
      <c r="A551">
        <f t="shared" si="26"/>
        <v>550</v>
      </c>
      <c r="B551" s="40" t="s">
        <v>638</v>
      </c>
      <c r="C551" s="80" t="s">
        <v>1911</v>
      </c>
      <c r="D551" s="68">
        <f t="shared" si="27"/>
        <v>2</v>
      </c>
      <c r="E551" s="75">
        <f>COUNTIF(Toernooien!$A$11:$GH$399,B551)</f>
        <v>0</v>
      </c>
      <c r="F551" s="77">
        <f>COUNTIF(Toernooien!$A$11:$GH$399,C551)</f>
        <v>2</v>
      </c>
      <c r="G551" s="22"/>
      <c r="M551"/>
      <c r="N551"/>
    </row>
    <row r="552" spans="1:14" x14ac:dyDescent="0.45">
      <c r="A552">
        <f t="shared" si="26"/>
        <v>551</v>
      </c>
      <c r="B552" s="40" t="s">
        <v>812</v>
      </c>
      <c r="C552" s="80" t="s">
        <v>2033</v>
      </c>
      <c r="D552" s="68">
        <f t="shared" si="27"/>
        <v>2</v>
      </c>
      <c r="E552" s="75">
        <f>COUNTIF(Toernooien!$A$11:$GH$399,B552)</f>
        <v>0</v>
      </c>
      <c r="F552" s="77">
        <f>COUNTIF(Toernooien!$A$11:$GH$399,C552)</f>
        <v>2</v>
      </c>
      <c r="G552" s="22"/>
      <c r="M552"/>
      <c r="N552"/>
    </row>
    <row r="553" spans="1:14" x14ac:dyDescent="0.45">
      <c r="A553">
        <f t="shared" si="26"/>
        <v>552</v>
      </c>
      <c r="B553" s="40" t="s">
        <v>387</v>
      </c>
      <c r="C553" s="80" t="s">
        <v>447</v>
      </c>
      <c r="D553" s="68">
        <f t="shared" si="27"/>
        <v>2</v>
      </c>
      <c r="E553" s="75">
        <f>COUNTIF(Toernooien!$A$11:$GH$399,B553)</f>
        <v>0</v>
      </c>
      <c r="F553" s="77">
        <f>COUNTIF(Toernooien!$A$11:$GH$399,C553)</f>
        <v>2</v>
      </c>
      <c r="G553" s="22"/>
      <c r="M553"/>
      <c r="N553"/>
    </row>
    <row r="554" spans="1:14" x14ac:dyDescent="0.45">
      <c r="A554">
        <f t="shared" si="26"/>
        <v>553</v>
      </c>
      <c r="B554" s="6" t="s">
        <v>3254</v>
      </c>
      <c r="C554" s="80" t="s">
        <v>3244</v>
      </c>
      <c r="D554" s="68">
        <f t="shared" si="27"/>
        <v>2</v>
      </c>
      <c r="E554" s="75">
        <f>COUNTIF(Toernooien!$A$11:$GH$399,B554)</f>
        <v>0</v>
      </c>
      <c r="F554" s="77">
        <f>COUNTIF(Toernooien!$A$11:$GH$399,C554)</f>
        <v>2</v>
      </c>
      <c r="G554" s="22"/>
      <c r="M554"/>
      <c r="N554"/>
    </row>
    <row r="555" spans="1:14" x14ac:dyDescent="0.45">
      <c r="A555">
        <f t="shared" si="26"/>
        <v>554</v>
      </c>
      <c r="B555" s="40" t="s">
        <v>637</v>
      </c>
      <c r="C555" s="80" t="s">
        <v>1636</v>
      </c>
      <c r="D555" s="68">
        <f t="shared" si="27"/>
        <v>2</v>
      </c>
      <c r="E555" s="75">
        <f>COUNTIF(Toernooien!$A$11:$GH$399,B555)</f>
        <v>0</v>
      </c>
      <c r="F555" s="77">
        <f>COUNTIF(Toernooien!$A$11:$GH$399,C555)</f>
        <v>2</v>
      </c>
      <c r="G555" s="22"/>
      <c r="M555"/>
      <c r="N555"/>
    </row>
    <row r="556" spans="1:14" x14ac:dyDescent="0.45">
      <c r="A556">
        <f t="shared" si="26"/>
        <v>555</v>
      </c>
      <c r="B556" s="6" t="s">
        <v>3452</v>
      </c>
      <c r="C556" s="80" t="s">
        <v>3446</v>
      </c>
      <c r="D556" s="68">
        <f t="shared" si="27"/>
        <v>2</v>
      </c>
      <c r="E556" s="75">
        <f>COUNTIF(Toernooien!$A$11:$GH$399,B556)</f>
        <v>0</v>
      </c>
      <c r="F556" s="77">
        <f>COUNTIF(Toernooien!$A$11:$GH$399,C556)</f>
        <v>2</v>
      </c>
      <c r="G556" s="22"/>
      <c r="M556"/>
      <c r="N556"/>
    </row>
    <row r="557" spans="1:14" x14ac:dyDescent="0.45">
      <c r="A557">
        <f t="shared" si="26"/>
        <v>556</v>
      </c>
      <c r="B557" s="6" t="s">
        <v>3366</v>
      </c>
      <c r="C557" s="80" t="s">
        <v>3364</v>
      </c>
      <c r="D557" s="68">
        <f t="shared" si="27"/>
        <v>2</v>
      </c>
      <c r="E557" s="75">
        <f>COUNTIF(Toernooien!$A$11:$GH$399,B557)</f>
        <v>0</v>
      </c>
      <c r="F557" s="77">
        <f>COUNTIF(Toernooien!$A$11:$GH$399,C557)</f>
        <v>2</v>
      </c>
      <c r="G557" s="22"/>
      <c r="M557"/>
      <c r="N557"/>
    </row>
    <row r="558" spans="1:14" x14ac:dyDescent="0.45">
      <c r="A558">
        <f t="shared" si="26"/>
        <v>557</v>
      </c>
      <c r="B558" s="40" t="s">
        <v>126</v>
      </c>
      <c r="C558" s="97" t="s">
        <v>127</v>
      </c>
      <c r="D558" s="68">
        <f t="shared" si="27"/>
        <v>2</v>
      </c>
      <c r="E558" s="75">
        <f>COUNTIF(Toernooien!$A$11:$GH$399,B558)</f>
        <v>0</v>
      </c>
      <c r="F558" s="77">
        <f>COUNTIF(Toernooien!$A$11:$GH$399,C558)</f>
        <v>2</v>
      </c>
      <c r="G558" s="22"/>
      <c r="M558"/>
      <c r="N558"/>
    </row>
    <row r="559" spans="1:14" x14ac:dyDescent="0.45">
      <c r="A559">
        <f t="shared" si="26"/>
        <v>558</v>
      </c>
      <c r="B559" s="40" t="s">
        <v>640</v>
      </c>
      <c r="C559" s="80" t="s">
        <v>2132</v>
      </c>
      <c r="D559" s="68">
        <f t="shared" si="27"/>
        <v>2</v>
      </c>
      <c r="E559" s="75">
        <f>COUNTIF(Toernooien!$A$11:$GH$399,B559)</f>
        <v>0</v>
      </c>
      <c r="F559" s="77">
        <f>COUNTIF(Toernooien!$A$11:$GH$399,C559)</f>
        <v>2</v>
      </c>
      <c r="G559" s="22"/>
      <c r="M559"/>
      <c r="N559"/>
    </row>
    <row r="560" spans="1:14" x14ac:dyDescent="0.45">
      <c r="A560">
        <f t="shared" si="26"/>
        <v>559</v>
      </c>
      <c r="B560" s="6" t="s">
        <v>3656</v>
      </c>
      <c r="C560" s="80" t="s">
        <v>3650</v>
      </c>
      <c r="D560" s="68">
        <f t="shared" si="27"/>
        <v>2</v>
      </c>
      <c r="E560" s="75">
        <f>COUNTIF(Toernooien!$A$11:$GH$399,B560)</f>
        <v>0</v>
      </c>
      <c r="F560" s="77">
        <f>COUNTIF(Toernooien!$A$11:$GH$399,C560)</f>
        <v>2</v>
      </c>
      <c r="G560" s="22"/>
      <c r="M560"/>
      <c r="N560"/>
    </row>
    <row r="561" spans="1:14" x14ac:dyDescent="0.45">
      <c r="A561">
        <f t="shared" si="26"/>
        <v>560</v>
      </c>
      <c r="B561" s="40" t="s">
        <v>962</v>
      </c>
      <c r="C561" s="80" t="s">
        <v>1130</v>
      </c>
      <c r="D561" s="68">
        <f t="shared" si="27"/>
        <v>2</v>
      </c>
      <c r="E561" s="75">
        <f>COUNTIF(Toernooien!$A$11:$GH$399,B561)</f>
        <v>0</v>
      </c>
      <c r="F561" s="77">
        <f>COUNTIF(Toernooien!$A$11:$GH$399,C561)</f>
        <v>2</v>
      </c>
      <c r="G561" s="22"/>
      <c r="M561"/>
      <c r="N561"/>
    </row>
    <row r="562" spans="1:14" x14ac:dyDescent="0.45">
      <c r="A562">
        <f t="shared" si="26"/>
        <v>561</v>
      </c>
      <c r="B562" s="6" t="s">
        <v>3272</v>
      </c>
      <c r="C562" s="80" t="s">
        <v>3264</v>
      </c>
      <c r="D562" s="68">
        <f t="shared" si="27"/>
        <v>2</v>
      </c>
      <c r="E562" s="75">
        <f>COUNTIF(Toernooien!$A$11:$GH$399,B562)</f>
        <v>0</v>
      </c>
      <c r="F562" s="77">
        <f>COUNTIF(Toernooien!$A$11:$GH$399,C562)</f>
        <v>2</v>
      </c>
      <c r="G562" s="22"/>
      <c r="M562"/>
      <c r="N562"/>
    </row>
    <row r="563" spans="1:14" x14ac:dyDescent="0.45">
      <c r="A563">
        <f t="shared" si="26"/>
        <v>562</v>
      </c>
      <c r="B563" s="40" t="s">
        <v>635</v>
      </c>
      <c r="C563" s="80" t="s">
        <v>1635</v>
      </c>
      <c r="D563" s="68">
        <f t="shared" si="27"/>
        <v>2</v>
      </c>
      <c r="E563" s="75">
        <f>COUNTIF(Toernooien!$A$11:$GH$399,B563)</f>
        <v>0</v>
      </c>
      <c r="F563" s="77">
        <f>COUNTIF(Toernooien!$A$11:$GH$399,C563)</f>
        <v>2</v>
      </c>
      <c r="G563" s="22" t="s">
        <v>1858</v>
      </c>
      <c r="M563"/>
      <c r="N563"/>
    </row>
    <row r="564" spans="1:14" x14ac:dyDescent="0.45">
      <c r="A564">
        <f t="shared" si="26"/>
        <v>563</v>
      </c>
      <c r="B564" s="40" t="s">
        <v>997</v>
      </c>
      <c r="C564" s="80" t="s">
        <v>987</v>
      </c>
      <c r="D564" s="68">
        <f t="shared" si="27"/>
        <v>2</v>
      </c>
      <c r="E564" s="75">
        <f>COUNTIF(Toernooien!$A$11:$GH$399,B564)</f>
        <v>0</v>
      </c>
      <c r="F564" s="77">
        <f>COUNTIF(Toernooien!$A$11:$GH$399,C564)</f>
        <v>2</v>
      </c>
      <c r="G564" s="22"/>
      <c r="M564"/>
      <c r="N564"/>
    </row>
    <row r="565" spans="1:14" x14ac:dyDescent="0.45">
      <c r="A565">
        <f t="shared" si="26"/>
        <v>564</v>
      </c>
      <c r="B565" s="6" t="s">
        <v>3066</v>
      </c>
      <c r="C565" s="80" t="s">
        <v>3062</v>
      </c>
      <c r="D565" s="68">
        <f t="shared" si="27"/>
        <v>2</v>
      </c>
      <c r="E565" s="75">
        <f>COUNTIF(Toernooien!$A$11:$GH$399,B565)</f>
        <v>0</v>
      </c>
      <c r="F565" s="77">
        <f>COUNTIF(Toernooien!$A$11:$GH$399,C565)</f>
        <v>2</v>
      </c>
      <c r="G565" s="22"/>
      <c r="M565"/>
      <c r="N565"/>
    </row>
    <row r="566" spans="1:14" x14ac:dyDescent="0.45">
      <c r="A566">
        <f t="shared" si="26"/>
        <v>565</v>
      </c>
      <c r="B566" s="6" t="s">
        <v>3479</v>
      </c>
      <c r="C566" s="80" t="s">
        <v>3469</v>
      </c>
      <c r="D566" s="68">
        <f t="shared" si="27"/>
        <v>2</v>
      </c>
      <c r="E566" s="75">
        <f>COUNTIF(Toernooien!$A$11:$GH$399,B566)</f>
        <v>0</v>
      </c>
      <c r="F566" s="77">
        <f>COUNTIF(Toernooien!$A$11:$GH$399,C566)</f>
        <v>2</v>
      </c>
      <c r="G566" s="22"/>
      <c r="M566"/>
      <c r="N566"/>
    </row>
    <row r="567" spans="1:14" x14ac:dyDescent="0.45">
      <c r="A567">
        <f t="shared" si="26"/>
        <v>566</v>
      </c>
      <c r="B567" s="40" t="s">
        <v>215</v>
      </c>
      <c r="C567" s="97" t="s">
        <v>216</v>
      </c>
      <c r="D567" s="68">
        <f t="shared" si="27"/>
        <v>2</v>
      </c>
      <c r="E567" s="75">
        <f>COUNTIF(Toernooien!$A$11:$GH$399,B567)</f>
        <v>0</v>
      </c>
      <c r="F567" s="77">
        <f>COUNTIF(Toernooien!$A$11:$GH$399,C567)</f>
        <v>2</v>
      </c>
      <c r="G567" s="22"/>
      <c r="M567"/>
      <c r="N567"/>
    </row>
    <row r="568" spans="1:14" x14ac:dyDescent="0.45">
      <c r="A568">
        <f t="shared" si="26"/>
        <v>567</v>
      </c>
      <c r="B568" s="40" t="s">
        <v>634</v>
      </c>
      <c r="C568" s="80" t="s">
        <v>1302</v>
      </c>
      <c r="D568" s="68">
        <f t="shared" si="27"/>
        <v>2</v>
      </c>
      <c r="E568" s="75">
        <f>COUNTIF(Toernooien!$A$11:$GH$399,B568)</f>
        <v>0</v>
      </c>
      <c r="F568" s="77">
        <f>COUNTIF(Toernooien!$A$11:$GH$399,C568)</f>
        <v>2</v>
      </c>
      <c r="G568" s="22"/>
      <c r="M568"/>
      <c r="N568"/>
    </row>
    <row r="569" spans="1:14" x14ac:dyDescent="0.45">
      <c r="A569">
        <f t="shared" si="26"/>
        <v>568</v>
      </c>
      <c r="B569" s="40" t="s">
        <v>633</v>
      </c>
      <c r="C569" s="80" t="s">
        <v>1086</v>
      </c>
      <c r="D569" s="68">
        <f t="shared" si="27"/>
        <v>2</v>
      </c>
      <c r="E569" s="75">
        <f>COUNTIF(Toernooien!$A$11:$GH$399,B569)</f>
        <v>0</v>
      </c>
      <c r="F569" s="77">
        <f>COUNTIF(Toernooien!$A$11:$GH$399,C569)</f>
        <v>2</v>
      </c>
      <c r="G569" s="22" t="s">
        <v>1858</v>
      </c>
      <c r="M569"/>
      <c r="N569"/>
    </row>
    <row r="570" spans="1:14" x14ac:dyDescent="0.45">
      <c r="A570">
        <f t="shared" si="26"/>
        <v>569</v>
      </c>
      <c r="B570" s="40" t="s">
        <v>1211</v>
      </c>
      <c r="C570" s="80" t="s">
        <v>894</v>
      </c>
      <c r="D570" s="68">
        <f t="shared" si="27"/>
        <v>2</v>
      </c>
      <c r="E570" s="75">
        <f>COUNTIF(Toernooien!$A$11:$GH$399,B570)</f>
        <v>0</v>
      </c>
      <c r="F570" s="77">
        <f>COUNTIF(Toernooien!$A$11:$GH$399,C570)</f>
        <v>2</v>
      </c>
      <c r="G570" s="22"/>
      <c r="M570"/>
      <c r="N570"/>
    </row>
    <row r="571" spans="1:14" x14ac:dyDescent="0.45">
      <c r="A571">
        <f t="shared" si="26"/>
        <v>570</v>
      </c>
      <c r="B571" s="40" t="s">
        <v>632</v>
      </c>
      <c r="C571" s="80" t="s">
        <v>1737</v>
      </c>
      <c r="D571" s="68">
        <f t="shared" si="27"/>
        <v>2</v>
      </c>
      <c r="E571" s="75">
        <f>COUNTIF(Toernooien!$A$11:$GH$399,B571)</f>
        <v>0</v>
      </c>
      <c r="F571" s="77">
        <f>COUNTIF(Toernooien!$A$11:$GH$399,C571)</f>
        <v>2</v>
      </c>
      <c r="G571" s="22"/>
      <c r="M571"/>
      <c r="N571"/>
    </row>
    <row r="572" spans="1:14" x14ac:dyDescent="0.45">
      <c r="A572">
        <f t="shared" si="26"/>
        <v>571</v>
      </c>
      <c r="B572" s="6" t="s">
        <v>3074</v>
      </c>
      <c r="C572" s="80" t="s">
        <v>3070</v>
      </c>
      <c r="D572" s="68">
        <f t="shared" si="27"/>
        <v>2</v>
      </c>
      <c r="E572" s="75">
        <f>COUNTIF(Toernooien!$A$11:$GH$399,B572)</f>
        <v>0</v>
      </c>
      <c r="F572" s="77">
        <f>COUNTIF(Toernooien!$A$11:$GH$399,C572)</f>
        <v>2</v>
      </c>
      <c r="G572" s="22"/>
      <c r="M572"/>
      <c r="N572"/>
    </row>
    <row r="573" spans="1:14" x14ac:dyDescent="0.45">
      <c r="A573">
        <f t="shared" si="26"/>
        <v>572</v>
      </c>
      <c r="B573" t="s">
        <v>2658</v>
      </c>
      <c r="C573" s="80" t="s">
        <v>2653</v>
      </c>
      <c r="D573" s="68">
        <f t="shared" si="27"/>
        <v>2</v>
      </c>
      <c r="E573" s="75">
        <f>COUNTIF(Toernooien!$A$11:$GH$399,B573)</f>
        <v>0</v>
      </c>
      <c r="F573" s="77">
        <f>COUNTIF(Toernooien!$A$11:$GH$399,C573)</f>
        <v>2</v>
      </c>
      <c r="G573" s="22"/>
      <c r="M573"/>
      <c r="N573"/>
    </row>
    <row r="574" spans="1:14" x14ac:dyDescent="0.45">
      <c r="A574">
        <f t="shared" si="26"/>
        <v>573</v>
      </c>
      <c r="B574" s="40" t="s">
        <v>631</v>
      </c>
      <c r="C574" s="80" t="s">
        <v>1283</v>
      </c>
      <c r="D574" s="68">
        <f t="shared" si="27"/>
        <v>2</v>
      </c>
      <c r="E574" s="75">
        <f>COUNTIF(Toernooien!$A$11:$GH$399,B574)</f>
        <v>0</v>
      </c>
      <c r="F574" s="77">
        <f>COUNTIF(Toernooien!$A$11:$GH$399,C574)</f>
        <v>2</v>
      </c>
      <c r="G574" s="22"/>
      <c r="M574"/>
      <c r="N574"/>
    </row>
    <row r="575" spans="1:14" x14ac:dyDescent="0.45">
      <c r="A575">
        <f t="shared" si="26"/>
        <v>574</v>
      </c>
      <c r="B575" t="s">
        <v>2768</v>
      </c>
      <c r="C575" s="80" t="s">
        <v>2731</v>
      </c>
      <c r="D575" s="68">
        <f t="shared" si="27"/>
        <v>2</v>
      </c>
      <c r="E575" s="75">
        <f>COUNTIF(Toernooien!$A$11:$GH$399,B575)</f>
        <v>0</v>
      </c>
      <c r="F575" s="77">
        <f>COUNTIF(Toernooien!$A$11:$GH$399,C575)</f>
        <v>2</v>
      </c>
      <c r="G575" s="22"/>
      <c r="M575"/>
      <c r="N575"/>
    </row>
    <row r="576" spans="1:14" x14ac:dyDescent="0.45">
      <c r="A576">
        <f t="shared" si="26"/>
        <v>575</v>
      </c>
      <c r="B576" s="6" t="s">
        <v>3441</v>
      </c>
      <c r="C576" s="80" t="s">
        <v>3433</v>
      </c>
      <c r="D576" s="68">
        <f t="shared" si="27"/>
        <v>2</v>
      </c>
      <c r="E576" s="75">
        <f>COUNTIF(Toernooien!$A$11:$GH$399,B576)</f>
        <v>0</v>
      </c>
      <c r="F576" s="77">
        <f>COUNTIF(Toernooien!$A$11:$GH$399,C576)</f>
        <v>2</v>
      </c>
      <c r="G576" s="22"/>
      <c r="M576"/>
      <c r="N576"/>
    </row>
    <row r="577" spans="1:14" x14ac:dyDescent="0.45">
      <c r="A577">
        <f t="shared" si="26"/>
        <v>576</v>
      </c>
      <c r="B577" t="s">
        <v>2859</v>
      </c>
      <c r="C577" s="80" t="s">
        <v>2856</v>
      </c>
      <c r="D577" s="68">
        <f t="shared" si="27"/>
        <v>2</v>
      </c>
      <c r="E577" s="75">
        <f>COUNTIF(Toernooien!$A$11:$GH$399,B577)</f>
        <v>0</v>
      </c>
      <c r="F577" s="77">
        <f>COUNTIF(Toernooien!$A$11:$GH$399,C577)</f>
        <v>2</v>
      </c>
      <c r="G577" s="22"/>
      <c r="M577"/>
      <c r="N577"/>
    </row>
    <row r="578" spans="1:14" x14ac:dyDescent="0.45">
      <c r="A578">
        <f t="shared" ref="A578:A641" si="28">(A577+1)</f>
        <v>577</v>
      </c>
      <c r="B578" s="40" t="s">
        <v>1158</v>
      </c>
      <c r="C578" s="80" t="s">
        <v>1336</v>
      </c>
      <c r="D578" s="68">
        <f t="shared" ref="D578:D641" si="29">E578+F578</f>
        <v>2</v>
      </c>
      <c r="E578" s="75">
        <f>COUNTIF(Toernooien!$A$11:$GH$399,B578)</f>
        <v>0</v>
      </c>
      <c r="F578" s="77">
        <f>COUNTIF(Toernooien!$A$11:$GH$399,C578)</f>
        <v>2</v>
      </c>
      <c r="G578" s="22"/>
      <c r="M578"/>
      <c r="N578"/>
    </row>
    <row r="579" spans="1:14" x14ac:dyDescent="0.45">
      <c r="A579">
        <f t="shared" si="28"/>
        <v>578</v>
      </c>
      <c r="B579" s="40" t="s">
        <v>2407</v>
      </c>
      <c r="C579" s="97" t="s">
        <v>2533</v>
      </c>
      <c r="D579" s="68">
        <f t="shared" si="29"/>
        <v>2</v>
      </c>
      <c r="E579" s="75">
        <f>COUNTIF(Toernooien!$A$11:$GH$399,B579)</f>
        <v>0</v>
      </c>
      <c r="F579" s="77">
        <f>COUNTIF(Toernooien!$A$11:$GH$399,C579)</f>
        <v>2</v>
      </c>
      <c r="G579" s="22"/>
      <c r="M579"/>
      <c r="N579"/>
    </row>
    <row r="580" spans="1:14" x14ac:dyDescent="0.45">
      <c r="A580">
        <f t="shared" si="28"/>
        <v>579</v>
      </c>
      <c r="B580" s="40" t="s">
        <v>130</v>
      </c>
      <c r="C580" s="97" t="s">
        <v>131</v>
      </c>
      <c r="D580" s="68">
        <f t="shared" si="29"/>
        <v>2</v>
      </c>
      <c r="E580" s="75">
        <f>COUNTIF(Toernooien!$A$11:$GH$399,B580)</f>
        <v>0</v>
      </c>
      <c r="F580" s="77">
        <f>COUNTIF(Toernooien!$A$11:$GH$399,C580)</f>
        <v>2</v>
      </c>
      <c r="G580" s="22"/>
      <c r="M580"/>
      <c r="N580"/>
    </row>
    <row r="581" spans="1:14" x14ac:dyDescent="0.45">
      <c r="A581">
        <f t="shared" si="28"/>
        <v>580</v>
      </c>
      <c r="B581" s="6" t="s">
        <v>3534</v>
      </c>
      <c r="C581" s="80" t="s">
        <v>3526</v>
      </c>
      <c r="D581" s="68">
        <f t="shared" si="29"/>
        <v>2</v>
      </c>
      <c r="E581" s="75">
        <f>COUNTIF(Toernooien!$A$11:$GH$399,B581)</f>
        <v>0</v>
      </c>
      <c r="F581" s="77">
        <f>COUNTIF(Toernooien!$A$11:$GH$399,C581)</f>
        <v>2</v>
      </c>
      <c r="G581" s="22"/>
      <c r="M581"/>
      <c r="N581"/>
    </row>
    <row r="582" spans="1:14" x14ac:dyDescent="0.45">
      <c r="A582">
        <f t="shared" si="28"/>
        <v>581</v>
      </c>
      <c r="B582" t="s">
        <v>2670</v>
      </c>
      <c r="C582" s="80" t="s">
        <v>2664</v>
      </c>
      <c r="D582" s="68">
        <f t="shared" si="29"/>
        <v>2</v>
      </c>
      <c r="E582" s="75">
        <f>COUNTIF(Toernooien!$A$11:$GH$399,B582)</f>
        <v>0</v>
      </c>
      <c r="F582" s="77">
        <f>COUNTIF(Toernooien!$A$11:$GH$399,C582)</f>
        <v>2</v>
      </c>
      <c r="G582" s="22"/>
      <c r="M582"/>
      <c r="N582"/>
    </row>
    <row r="583" spans="1:14" x14ac:dyDescent="0.45">
      <c r="A583">
        <f t="shared" si="28"/>
        <v>582</v>
      </c>
      <c r="B583" s="6" t="s">
        <v>3079</v>
      </c>
      <c r="C583" s="80" t="s">
        <v>3078</v>
      </c>
      <c r="D583" s="68">
        <f t="shared" si="29"/>
        <v>2</v>
      </c>
      <c r="E583" s="75">
        <f>COUNTIF(Toernooien!$A$11:$GH$399,B583)</f>
        <v>0</v>
      </c>
      <c r="F583" s="77">
        <f>COUNTIF(Toernooien!$A$11:$GH$399,C583)</f>
        <v>2</v>
      </c>
      <c r="G583" s="22"/>
      <c r="M583"/>
      <c r="N583"/>
    </row>
    <row r="584" spans="1:14" x14ac:dyDescent="0.45">
      <c r="A584">
        <f t="shared" si="28"/>
        <v>583</v>
      </c>
      <c r="B584" s="40" t="s">
        <v>630</v>
      </c>
      <c r="C584" s="80" t="s">
        <v>1480</v>
      </c>
      <c r="D584" s="68">
        <f t="shared" si="29"/>
        <v>2</v>
      </c>
      <c r="E584" s="75">
        <f>COUNTIF(Toernooien!$A$11:$GH$399,B584)</f>
        <v>0</v>
      </c>
      <c r="F584" s="77">
        <f>COUNTIF(Toernooien!$A$11:$GH$399,C584)</f>
        <v>2</v>
      </c>
      <c r="G584" s="22"/>
      <c r="M584"/>
      <c r="N584"/>
    </row>
    <row r="585" spans="1:14" x14ac:dyDescent="0.45">
      <c r="A585">
        <f t="shared" si="28"/>
        <v>584</v>
      </c>
      <c r="B585" s="40" t="s">
        <v>298</v>
      </c>
      <c r="C585" s="97" t="s">
        <v>299</v>
      </c>
      <c r="D585" s="68">
        <f t="shared" si="29"/>
        <v>2</v>
      </c>
      <c r="E585" s="75">
        <f>COUNTIF(Toernooien!$A$11:$GH$399,B585)</f>
        <v>0</v>
      </c>
      <c r="F585" s="77">
        <f>COUNTIF(Toernooien!$A$11:$GH$399,C585)</f>
        <v>2</v>
      </c>
      <c r="G585" s="22"/>
      <c r="M585"/>
      <c r="N585"/>
    </row>
    <row r="586" spans="1:14" x14ac:dyDescent="0.45">
      <c r="A586">
        <f t="shared" si="28"/>
        <v>585</v>
      </c>
      <c r="B586" s="40" t="s">
        <v>171</v>
      </c>
      <c r="C586" s="97" t="s">
        <v>170</v>
      </c>
      <c r="D586" s="68">
        <f t="shared" si="29"/>
        <v>2</v>
      </c>
      <c r="E586" s="75">
        <f>COUNTIF(Toernooien!$A$11:$GH$399,B586)</f>
        <v>0</v>
      </c>
      <c r="F586" s="77">
        <f>COUNTIF(Toernooien!$A$11:$GH$399,C586)</f>
        <v>2</v>
      </c>
      <c r="G586" s="22"/>
      <c r="M586"/>
      <c r="N586"/>
    </row>
    <row r="587" spans="1:14" x14ac:dyDescent="0.45">
      <c r="A587">
        <f t="shared" si="28"/>
        <v>586</v>
      </c>
      <c r="B587" s="40" t="s">
        <v>2494</v>
      </c>
      <c r="C587" s="97" t="s">
        <v>2487</v>
      </c>
      <c r="D587" s="68">
        <f t="shared" si="29"/>
        <v>2</v>
      </c>
      <c r="E587" s="75">
        <f>COUNTIF(Toernooien!$A$11:$GH$399,B587)</f>
        <v>0</v>
      </c>
      <c r="F587" s="77">
        <f>COUNTIF(Toernooien!$A$11:$GH$399,C587)</f>
        <v>2</v>
      </c>
      <c r="G587" s="22"/>
      <c r="M587"/>
      <c r="N587"/>
    </row>
    <row r="588" spans="1:14" x14ac:dyDescent="0.45">
      <c r="A588">
        <f t="shared" si="28"/>
        <v>587</v>
      </c>
      <c r="B588" s="40" t="s">
        <v>573</v>
      </c>
      <c r="C588" s="80" t="s">
        <v>572</v>
      </c>
      <c r="D588" s="68">
        <f t="shared" si="29"/>
        <v>2</v>
      </c>
      <c r="E588" s="75">
        <f>COUNTIF(Toernooien!$A$11:$GH$399,B588)</f>
        <v>0</v>
      </c>
      <c r="F588" s="77">
        <f>COUNTIF(Toernooien!$A$11:$GH$399,C588)</f>
        <v>2</v>
      </c>
      <c r="G588" s="22"/>
      <c r="M588"/>
      <c r="N588"/>
    </row>
    <row r="589" spans="1:14" x14ac:dyDescent="0.45">
      <c r="A589">
        <f t="shared" si="28"/>
        <v>588</v>
      </c>
      <c r="B589" s="6" t="s">
        <v>3100</v>
      </c>
      <c r="C589" s="80" t="s">
        <v>3085</v>
      </c>
      <c r="D589" s="68">
        <f t="shared" si="29"/>
        <v>2</v>
      </c>
      <c r="E589" s="75">
        <f>COUNTIF(Toernooien!$A$11:$GH$399,B589)</f>
        <v>0</v>
      </c>
      <c r="F589" s="77">
        <f>COUNTIF(Toernooien!$A$11:$GH$399,C589)</f>
        <v>2</v>
      </c>
      <c r="G589" s="22"/>
      <c r="M589"/>
      <c r="N589"/>
    </row>
    <row r="590" spans="1:14" x14ac:dyDescent="0.45">
      <c r="A590">
        <f t="shared" si="28"/>
        <v>589</v>
      </c>
      <c r="B590" s="40" t="s">
        <v>2446</v>
      </c>
      <c r="C590" s="97" t="s">
        <v>2445</v>
      </c>
      <c r="D590" s="68">
        <f t="shared" si="29"/>
        <v>2</v>
      </c>
      <c r="E590" s="75">
        <f>COUNTIF(Toernooien!$A$11:$GH$399,B590)</f>
        <v>0</v>
      </c>
      <c r="F590" s="77">
        <f>COUNTIF(Toernooien!$A$11:$GH$399,C590)</f>
        <v>2</v>
      </c>
      <c r="G590" s="22"/>
      <c r="M590"/>
      <c r="N590"/>
    </row>
    <row r="591" spans="1:14" x14ac:dyDescent="0.45">
      <c r="A591">
        <f t="shared" si="28"/>
        <v>590</v>
      </c>
      <c r="B591" s="6" t="s">
        <v>3102</v>
      </c>
      <c r="C591" s="80" t="s">
        <v>3087</v>
      </c>
      <c r="D591" s="68">
        <f t="shared" si="29"/>
        <v>2</v>
      </c>
      <c r="E591" s="75">
        <f>COUNTIF(Toernooien!$A$11:$GH$399,B591)</f>
        <v>0</v>
      </c>
      <c r="F591" s="77">
        <f>COUNTIF(Toernooien!$A$11:$GH$399,C591)</f>
        <v>2</v>
      </c>
      <c r="G591" s="22"/>
      <c r="M591"/>
      <c r="N591"/>
    </row>
    <row r="592" spans="1:14" x14ac:dyDescent="0.45">
      <c r="A592">
        <f t="shared" si="28"/>
        <v>591</v>
      </c>
      <c r="B592" s="40" t="s">
        <v>135</v>
      </c>
      <c r="C592" s="97" t="s">
        <v>136</v>
      </c>
      <c r="D592" s="68">
        <f t="shared" si="29"/>
        <v>2</v>
      </c>
      <c r="E592" s="75">
        <f>COUNTIF(Toernooien!$A$11:$GH$399,B592)</f>
        <v>0</v>
      </c>
      <c r="F592" s="77">
        <f>COUNTIF(Toernooien!$A$11:$GH$399,C592)</f>
        <v>2</v>
      </c>
      <c r="G592" s="22"/>
      <c r="M592"/>
      <c r="N592"/>
    </row>
    <row r="593" spans="1:14" x14ac:dyDescent="0.45">
      <c r="A593">
        <f t="shared" si="28"/>
        <v>592</v>
      </c>
      <c r="B593" t="s">
        <v>2903</v>
      </c>
      <c r="C593" s="80" t="s">
        <v>2896</v>
      </c>
      <c r="D593" s="68">
        <f t="shared" si="29"/>
        <v>2</v>
      </c>
      <c r="E593" s="75">
        <f>COUNTIF(Toernooien!$A$11:$GH$399,B593)</f>
        <v>0</v>
      </c>
      <c r="F593" s="77">
        <f>COUNTIF(Toernooien!$A$11:$GH$399,C593)</f>
        <v>2</v>
      </c>
      <c r="G593" s="22"/>
      <c r="M593"/>
      <c r="N593"/>
    </row>
    <row r="594" spans="1:14" x14ac:dyDescent="0.45">
      <c r="A594">
        <f t="shared" si="28"/>
        <v>593</v>
      </c>
      <c r="B594" t="s">
        <v>2860</v>
      </c>
      <c r="C594" s="80" t="s">
        <v>2855</v>
      </c>
      <c r="D594" s="68">
        <f t="shared" si="29"/>
        <v>2</v>
      </c>
      <c r="E594" s="75">
        <f>COUNTIF(Toernooien!$A$11:$GH$399,B594)</f>
        <v>0</v>
      </c>
      <c r="F594" s="77">
        <f>COUNTIF(Toernooien!$A$11:$GH$399,C594)</f>
        <v>2</v>
      </c>
      <c r="G594" s="22"/>
      <c r="M594"/>
      <c r="N594"/>
    </row>
    <row r="595" spans="1:14" x14ac:dyDescent="0.45">
      <c r="A595">
        <f t="shared" si="28"/>
        <v>594</v>
      </c>
      <c r="B595" s="6" t="s">
        <v>3515</v>
      </c>
      <c r="C595" s="80" t="s">
        <v>3505</v>
      </c>
      <c r="D595" s="68">
        <f t="shared" si="29"/>
        <v>2</v>
      </c>
      <c r="E595" s="75">
        <f>COUNTIF(Toernooien!$A$11:$GH$399,B595)</f>
        <v>0</v>
      </c>
      <c r="F595" s="77">
        <f>COUNTIF(Toernooien!$A$11:$GH$399,C595)</f>
        <v>2</v>
      </c>
      <c r="G595" s="22"/>
      <c r="M595"/>
      <c r="N595"/>
    </row>
    <row r="596" spans="1:14" x14ac:dyDescent="0.45">
      <c r="A596">
        <f t="shared" si="28"/>
        <v>595</v>
      </c>
      <c r="B596" s="6" t="s">
        <v>3190</v>
      </c>
      <c r="C596" s="80" t="s">
        <v>3181</v>
      </c>
      <c r="D596" s="68">
        <f t="shared" si="29"/>
        <v>2</v>
      </c>
      <c r="E596" s="75">
        <f>COUNTIF(Toernooien!$A$11:$GH$399,B596)</f>
        <v>0</v>
      </c>
      <c r="F596" s="77">
        <f>COUNTIF(Toernooien!$A$11:$GH$399,C596)</f>
        <v>2</v>
      </c>
      <c r="G596" s="22"/>
      <c r="M596"/>
      <c r="N596"/>
    </row>
    <row r="597" spans="1:14" x14ac:dyDescent="0.45">
      <c r="A597">
        <f t="shared" si="28"/>
        <v>596</v>
      </c>
      <c r="B597" s="40" t="s">
        <v>928</v>
      </c>
      <c r="C597" s="80" t="s">
        <v>929</v>
      </c>
      <c r="D597" s="68">
        <f t="shared" si="29"/>
        <v>2</v>
      </c>
      <c r="E597" s="75">
        <f>COUNTIF(Toernooien!$A$11:$GH$399,B597)</f>
        <v>0</v>
      </c>
      <c r="F597" s="77">
        <f>COUNTIF(Toernooien!$A$11:$GH$399,C597)</f>
        <v>2</v>
      </c>
      <c r="G597" s="22"/>
      <c r="M597"/>
      <c r="N597"/>
    </row>
    <row r="598" spans="1:14" x14ac:dyDescent="0.45">
      <c r="A598">
        <f t="shared" si="28"/>
        <v>597</v>
      </c>
      <c r="B598" s="40" t="s">
        <v>296</v>
      </c>
      <c r="C598" s="97" t="s">
        <v>297</v>
      </c>
      <c r="D598" s="68">
        <f t="shared" si="29"/>
        <v>2</v>
      </c>
      <c r="E598" s="75">
        <f>COUNTIF(Toernooien!$A$11:$GH$399,B598)</f>
        <v>0</v>
      </c>
      <c r="F598" s="77">
        <f>COUNTIF(Toernooien!$A$11:$GH$399,C598)</f>
        <v>2</v>
      </c>
      <c r="G598" s="22"/>
      <c r="M598"/>
      <c r="N598"/>
    </row>
    <row r="599" spans="1:14" x14ac:dyDescent="0.45">
      <c r="A599">
        <f t="shared" si="28"/>
        <v>598</v>
      </c>
      <c r="B599" s="40" t="s">
        <v>292</v>
      </c>
      <c r="C599" s="97" t="s">
        <v>293</v>
      </c>
      <c r="D599" s="68">
        <f t="shared" si="29"/>
        <v>2</v>
      </c>
      <c r="E599" s="75">
        <f>COUNTIF(Toernooien!$A$11:$GH$399,B599)</f>
        <v>0</v>
      </c>
      <c r="F599" s="77">
        <f>COUNTIF(Toernooien!$A$11:$GH$399,C599)</f>
        <v>2</v>
      </c>
      <c r="G599" s="22"/>
      <c r="M599"/>
      <c r="N599"/>
    </row>
    <row r="600" spans="1:14" x14ac:dyDescent="0.45">
      <c r="A600">
        <f t="shared" si="28"/>
        <v>599</v>
      </c>
      <c r="B600" s="40" t="s">
        <v>365</v>
      </c>
      <c r="C600" s="80" t="s">
        <v>404</v>
      </c>
      <c r="D600" s="68">
        <f t="shared" si="29"/>
        <v>2</v>
      </c>
      <c r="E600" s="75">
        <f>COUNTIF(Toernooien!$A$11:$GH$399,B600)</f>
        <v>0</v>
      </c>
      <c r="F600" s="77">
        <f>COUNTIF(Toernooien!$A$11:$GH$399,C600)</f>
        <v>2</v>
      </c>
      <c r="G600" s="22"/>
      <c r="M600"/>
      <c r="N600"/>
    </row>
    <row r="601" spans="1:14" x14ac:dyDescent="0.45">
      <c r="A601">
        <f t="shared" si="28"/>
        <v>600</v>
      </c>
      <c r="B601" s="6" t="s">
        <v>3163</v>
      </c>
      <c r="C601" s="80" t="s">
        <v>3159</v>
      </c>
      <c r="D601" s="68">
        <f t="shared" si="29"/>
        <v>2</v>
      </c>
      <c r="E601" s="75">
        <f>COUNTIF(Toernooien!$A$11:$GH$399,B601)</f>
        <v>0</v>
      </c>
      <c r="F601" s="77">
        <f>COUNTIF(Toernooien!$A$11:$GH$399,C601)</f>
        <v>2</v>
      </c>
      <c r="G601" s="22"/>
      <c r="M601"/>
      <c r="N601"/>
    </row>
    <row r="602" spans="1:14" x14ac:dyDescent="0.45">
      <c r="A602">
        <f t="shared" si="28"/>
        <v>601</v>
      </c>
      <c r="B602" t="s">
        <v>2905</v>
      </c>
      <c r="C602" s="80" t="s">
        <v>2898</v>
      </c>
      <c r="D602" s="68">
        <f t="shared" si="29"/>
        <v>2</v>
      </c>
      <c r="E602" s="75">
        <f>COUNTIF(Toernooien!$A$11:$GH$399,B602)</f>
        <v>0</v>
      </c>
      <c r="F602" s="77">
        <f>COUNTIF(Toernooien!$A$11:$GH$399,C602)</f>
        <v>2</v>
      </c>
      <c r="G602" s="22"/>
      <c r="M602"/>
      <c r="N602"/>
    </row>
    <row r="603" spans="1:14" x14ac:dyDescent="0.45">
      <c r="A603">
        <f t="shared" si="28"/>
        <v>602</v>
      </c>
      <c r="B603" s="40" t="s">
        <v>986</v>
      </c>
      <c r="C603" s="80" t="s">
        <v>898</v>
      </c>
      <c r="D603" s="68">
        <f t="shared" si="29"/>
        <v>2</v>
      </c>
      <c r="E603" s="75">
        <f>COUNTIF(Toernooien!$A$11:$GH$399,B603)</f>
        <v>0</v>
      </c>
      <c r="F603" s="77">
        <f>COUNTIF(Toernooien!$A$11:$GH$399,C603)</f>
        <v>2</v>
      </c>
      <c r="G603" s="22"/>
      <c r="M603"/>
      <c r="N603"/>
    </row>
    <row r="604" spans="1:14" x14ac:dyDescent="0.45">
      <c r="A604">
        <f t="shared" si="28"/>
        <v>603</v>
      </c>
      <c r="B604" s="40" t="s">
        <v>805</v>
      </c>
      <c r="C604" s="80" t="s">
        <v>1979</v>
      </c>
      <c r="D604" s="68">
        <f t="shared" si="29"/>
        <v>2</v>
      </c>
      <c r="E604" s="75">
        <f>COUNTIF(Toernooien!$A$11:$GH$399,B604)</f>
        <v>0</v>
      </c>
      <c r="F604" s="77">
        <f>COUNTIF(Toernooien!$A$11:$GH$399,C604)</f>
        <v>2</v>
      </c>
      <c r="G604" s="22"/>
      <c r="M604"/>
      <c r="N604"/>
    </row>
    <row r="605" spans="1:14" x14ac:dyDescent="0.45">
      <c r="A605">
        <f t="shared" si="28"/>
        <v>604</v>
      </c>
      <c r="B605" s="40" t="s">
        <v>806</v>
      </c>
      <c r="C605" s="80" t="s">
        <v>1652</v>
      </c>
      <c r="D605" s="68">
        <f t="shared" si="29"/>
        <v>2</v>
      </c>
      <c r="E605" s="75">
        <f>COUNTIF(Toernooien!$A$11:$GH$399,B605)</f>
        <v>0</v>
      </c>
      <c r="F605" s="77">
        <f>COUNTIF(Toernooien!$A$11:$GH$399,C605)</f>
        <v>2</v>
      </c>
      <c r="G605" s="22"/>
      <c r="M605"/>
      <c r="N605"/>
    </row>
    <row r="606" spans="1:14" x14ac:dyDescent="0.45">
      <c r="A606">
        <f t="shared" si="28"/>
        <v>605</v>
      </c>
      <c r="B606" t="s">
        <v>2697</v>
      </c>
      <c r="C606" s="80" t="s">
        <v>2686</v>
      </c>
      <c r="D606" s="68">
        <f t="shared" si="29"/>
        <v>2</v>
      </c>
      <c r="E606" s="75">
        <f>COUNTIF(Toernooien!$A$11:$GH$399,B606)</f>
        <v>0</v>
      </c>
      <c r="F606" s="77">
        <f>COUNTIF(Toernooien!$A$11:$GH$399,C606)</f>
        <v>2</v>
      </c>
      <c r="G606" s="22"/>
      <c r="M606"/>
      <c r="N606"/>
    </row>
    <row r="607" spans="1:14" x14ac:dyDescent="0.45">
      <c r="A607">
        <f t="shared" si="28"/>
        <v>606</v>
      </c>
      <c r="B607" s="6" t="s">
        <v>3268</v>
      </c>
      <c r="C607" s="80" t="s">
        <v>3262</v>
      </c>
      <c r="D607" s="68">
        <f t="shared" si="29"/>
        <v>2</v>
      </c>
      <c r="E607" s="75">
        <f>COUNTIF(Toernooien!$A$11:$GH$399,B607)</f>
        <v>0</v>
      </c>
      <c r="F607" s="77">
        <f>COUNTIF(Toernooien!$A$11:$GH$399,C607)</f>
        <v>2</v>
      </c>
      <c r="G607" s="22"/>
      <c r="M607"/>
      <c r="N607"/>
    </row>
    <row r="608" spans="1:14" x14ac:dyDescent="0.45">
      <c r="A608">
        <f t="shared" si="28"/>
        <v>607</v>
      </c>
      <c r="B608" s="6" t="s">
        <v>3464</v>
      </c>
      <c r="C608" s="80" t="s">
        <v>3458</v>
      </c>
      <c r="D608" s="68">
        <f t="shared" si="29"/>
        <v>2</v>
      </c>
      <c r="E608" s="75">
        <f>COUNTIF(Toernooien!$A$11:$GH$399,B608)</f>
        <v>0</v>
      </c>
      <c r="F608" s="77">
        <f>COUNTIF(Toernooien!$A$11:$GH$399,C608)</f>
        <v>2</v>
      </c>
      <c r="G608" s="22"/>
      <c r="M608"/>
      <c r="N608"/>
    </row>
    <row r="609" spans="1:14" x14ac:dyDescent="0.45">
      <c r="A609">
        <f t="shared" si="28"/>
        <v>608</v>
      </c>
      <c r="B609" s="40" t="s">
        <v>985</v>
      </c>
      <c r="C609" s="80" t="s">
        <v>1431</v>
      </c>
      <c r="D609" s="68">
        <f t="shared" si="29"/>
        <v>2</v>
      </c>
      <c r="E609" s="75">
        <f>COUNTIF(Toernooien!$A$11:$GH$399,B609)</f>
        <v>0</v>
      </c>
      <c r="F609" s="77">
        <f>COUNTIF(Toernooien!$A$11:$GH$399,C609)</f>
        <v>2</v>
      </c>
      <c r="G609" s="22" t="s">
        <v>1858</v>
      </c>
      <c r="M609"/>
      <c r="N609"/>
    </row>
    <row r="610" spans="1:14" x14ac:dyDescent="0.45">
      <c r="A610">
        <f t="shared" si="28"/>
        <v>609</v>
      </c>
      <c r="B610" s="40" t="s">
        <v>147</v>
      </c>
      <c r="C610" s="97" t="s">
        <v>207</v>
      </c>
      <c r="D610" s="68">
        <f t="shared" si="29"/>
        <v>2</v>
      </c>
      <c r="E610" s="75">
        <f>COUNTIF(Toernooien!$A$11:$GH$399,B610)</f>
        <v>0</v>
      </c>
      <c r="F610" s="77">
        <f>COUNTIF(Toernooien!$A$11:$GH$399,C610)</f>
        <v>2</v>
      </c>
      <c r="G610" s="22"/>
      <c r="M610"/>
      <c r="N610"/>
    </row>
    <row r="611" spans="1:14" x14ac:dyDescent="0.45">
      <c r="A611">
        <f t="shared" si="28"/>
        <v>610</v>
      </c>
      <c r="B611" s="6" t="s">
        <v>3394</v>
      </c>
      <c r="C611" s="80" t="s">
        <v>3389</v>
      </c>
      <c r="D611" s="68">
        <f t="shared" si="29"/>
        <v>2</v>
      </c>
      <c r="E611" s="75">
        <f>COUNTIF(Toernooien!$A$11:$GH$399,B611)</f>
        <v>0</v>
      </c>
      <c r="F611" s="77">
        <f>COUNTIF(Toernooien!$A$11:$GH$399,C611)</f>
        <v>2</v>
      </c>
      <c r="G611" s="22"/>
      <c r="M611"/>
      <c r="N611"/>
    </row>
    <row r="612" spans="1:14" x14ac:dyDescent="0.45">
      <c r="A612">
        <f t="shared" si="28"/>
        <v>611</v>
      </c>
      <c r="B612" t="s">
        <v>2616</v>
      </c>
      <c r="C612" s="80" t="s">
        <v>2607</v>
      </c>
      <c r="D612" s="68">
        <f t="shared" si="29"/>
        <v>2</v>
      </c>
      <c r="E612" s="75">
        <f>COUNTIF(Toernooien!$A$11:$GH$399,B612)</f>
        <v>0</v>
      </c>
      <c r="F612" s="77">
        <f>COUNTIF(Toernooien!$A$11:$GH$399,C612)</f>
        <v>2</v>
      </c>
      <c r="G612" s="22"/>
      <c r="M612"/>
      <c r="N612"/>
    </row>
    <row r="613" spans="1:14" x14ac:dyDescent="0.45">
      <c r="A613">
        <f t="shared" si="28"/>
        <v>612</v>
      </c>
      <c r="B613" s="6" t="s">
        <v>3410</v>
      </c>
      <c r="C613" s="80" t="s">
        <v>3407</v>
      </c>
      <c r="D613" s="68">
        <f t="shared" si="29"/>
        <v>2</v>
      </c>
      <c r="E613" s="75">
        <f>COUNTIF(Toernooien!$A$11:$GH$399,B613)</f>
        <v>0</v>
      </c>
      <c r="F613" s="77">
        <f>COUNTIF(Toernooien!$A$11:$GH$399,C613)</f>
        <v>2</v>
      </c>
      <c r="G613" s="22"/>
      <c r="M613"/>
      <c r="N613"/>
    </row>
    <row r="614" spans="1:14" x14ac:dyDescent="0.45">
      <c r="A614">
        <f t="shared" si="28"/>
        <v>613</v>
      </c>
      <c r="B614" s="40" t="s">
        <v>1445</v>
      </c>
      <c r="C614" s="80" t="s">
        <v>1556</v>
      </c>
      <c r="D614" s="68">
        <f t="shared" si="29"/>
        <v>2</v>
      </c>
      <c r="E614" s="75">
        <f>COUNTIF(Toernooien!$A$11:$GH$399,B614)</f>
        <v>0</v>
      </c>
      <c r="F614" s="77">
        <f>COUNTIF(Toernooien!$A$11:$GH$399,C614)</f>
        <v>2</v>
      </c>
      <c r="G614" s="22"/>
      <c r="M614"/>
      <c r="N614"/>
    </row>
    <row r="615" spans="1:14" x14ac:dyDescent="0.45">
      <c r="A615">
        <f t="shared" si="28"/>
        <v>614</v>
      </c>
      <c r="B615" s="40" t="s">
        <v>790</v>
      </c>
      <c r="C615" s="80" t="s">
        <v>664</v>
      </c>
      <c r="D615" s="68">
        <f t="shared" si="29"/>
        <v>2</v>
      </c>
      <c r="E615" s="75">
        <f>COUNTIF(Toernooien!$A$11:$GH$399,B615)</f>
        <v>0</v>
      </c>
      <c r="F615" s="77">
        <f>COUNTIF(Toernooien!$A$11:$GH$399,C615)</f>
        <v>2</v>
      </c>
      <c r="G615" s="22"/>
      <c r="M615"/>
      <c r="N615"/>
    </row>
    <row r="616" spans="1:14" x14ac:dyDescent="0.45">
      <c r="A616">
        <f t="shared" si="28"/>
        <v>615</v>
      </c>
      <c r="B616" s="40" t="s">
        <v>315</v>
      </c>
      <c r="C616" s="97" t="s">
        <v>222</v>
      </c>
      <c r="D616" s="68">
        <f t="shared" si="29"/>
        <v>2</v>
      </c>
      <c r="E616" s="75">
        <f>COUNTIF(Toernooien!$A$11:$GH$399,B616)</f>
        <v>0</v>
      </c>
      <c r="F616" s="77">
        <f>COUNTIF(Toernooien!$A$11:$GH$399,C616)</f>
        <v>2</v>
      </c>
      <c r="G616" s="22"/>
      <c r="M616"/>
      <c r="N616"/>
    </row>
    <row r="617" spans="1:14" x14ac:dyDescent="0.45">
      <c r="A617">
        <f t="shared" si="28"/>
        <v>616</v>
      </c>
      <c r="B617" s="40" t="s">
        <v>124</v>
      </c>
      <c r="C617" s="97" t="s">
        <v>125</v>
      </c>
      <c r="D617" s="68">
        <f t="shared" si="29"/>
        <v>2</v>
      </c>
      <c r="E617" s="75">
        <f>COUNTIF(Toernooien!$A$11:$GH$399,B617)</f>
        <v>0</v>
      </c>
      <c r="F617" s="77">
        <f>COUNTIF(Toernooien!$A$11:$GH$399,C617)</f>
        <v>2</v>
      </c>
      <c r="G617" s="22"/>
      <c r="M617"/>
      <c r="N617"/>
    </row>
    <row r="618" spans="1:14" x14ac:dyDescent="0.45">
      <c r="A618">
        <f t="shared" si="28"/>
        <v>617</v>
      </c>
      <c r="B618" s="6" t="s">
        <v>3374</v>
      </c>
      <c r="C618" s="80" t="s">
        <v>3371</v>
      </c>
      <c r="D618" s="68">
        <f t="shared" si="29"/>
        <v>2</v>
      </c>
      <c r="E618" s="75">
        <f>COUNTIF(Toernooien!$A$11:$GH$399,B618)</f>
        <v>0</v>
      </c>
      <c r="F618" s="77">
        <f>COUNTIF(Toernooien!$A$11:$GH$399,C618)</f>
        <v>2</v>
      </c>
      <c r="G618" s="22"/>
      <c r="M618"/>
      <c r="N618"/>
    </row>
    <row r="619" spans="1:14" x14ac:dyDescent="0.45">
      <c r="A619">
        <f t="shared" si="28"/>
        <v>618</v>
      </c>
      <c r="B619" s="6" t="s">
        <v>3225</v>
      </c>
      <c r="C619" s="80" t="s">
        <v>3219</v>
      </c>
      <c r="D619" s="68">
        <f t="shared" si="29"/>
        <v>2</v>
      </c>
      <c r="E619" s="75">
        <f>COUNTIF(Toernooien!$A$11:$GH$399,B619)</f>
        <v>0</v>
      </c>
      <c r="F619" s="77">
        <f>COUNTIF(Toernooien!$A$11:$GH$399,C619)</f>
        <v>2</v>
      </c>
      <c r="G619" s="22"/>
      <c r="M619"/>
      <c r="N619"/>
    </row>
    <row r="620" spans="1:14" x14ac:dyDescent="0.45">
      <c r="A620">
        <f t="shared" si="28"/>
        <v>619</v>
      </c>
      <c r="B620" s="6" t="s">
        <v>3516</v>
      </c>
      <c r="C620" s="80" t="s">
        <v>3506</v>
      </c>
      <c r="D620" s="68">
        <f t="shared" si="29"/>
        <v>2</v>
      </c>
      <c r="E620" s="75">
        <f>COUNTIF(Toernooien!$A$11:$GH$399,B620)</f>
        <v>0</v>
      </c>
      <c r="F620" s="77">
        <f>COUNTIF(Toernooien!$A$11:$GH$399,C620)</f>
        <v>2</v>
      </c>
      <c r="G620" s="22"/>
      <c r="M620"/>
      <c r="N620"/>
    </row>
    <row r="621" spans="1:14" x14ac:dyDescent="0.45">
      <c r="A621">
        <f t="shared" si="28"/>
        <v>620</v>
      </c>
      <c r="B621" s="40" t="s">
        <v>17</v>
      </c>
      <c r="C621" s="97" t="s">
        <v>16</v>
      </c>
      <c r="D621" s="68">
        <f t="shared" si="29"/>
        <v>2</v>
      </c>
      <c r="E621" s="75">
        <f>COUNTIF(Toernooien!$A$11:$GH$399,B621)</f>
        <v>0</v>
      </c>
      <c r="F621" s="77">
        <f>COUNTIF(Toernooien!$A$11:$GH$399,C621)</f>
        <v>2</v>
      </c>
      <c r="G621" s="22"/>
      <c r="M621"/>
      <c r="N621"/>
    </row>
    <row r="622" spans="1:14" x14ac:dyDescent="0.45">
      <c r="A622">
        <f t="shared" si="28"/>
        <v>621</v>
      </c>
      <c r="B622" s="40" t="s">
        <v>1871</v>
      </c>
      <c r="C622" s="80" t="s">
        <v>780</v>
      </c>
      <c r="D622" s="68">
        <f t="shared" si="29"/>
        <v>1</v>
      </c>
      <c r="E622" s="75">
        <f>COUNTIF(Toernooien!$A$11:$GH$399,B622)</f>
        <v>1</v>
      </c>
      <c r="F622" s="77">
        <f>COUNTIF(Toernooien!$A$11:$GH$399,C622)</f>
        <v>0</v>
      </c>
      <c r="G622" s="22"/>
      <c r="M622"/>
      <c r="N622"/>
    </row>
    <row r="623" spans="1:14" x14ac:dyDescent="0.45">
      <c r="A623">
        <f t="shared" si="28"/>
        <v>622</v>
      </c>
      <c r="B623" s="40" t="s">
        <v>908</v>
      </c>
      <c r="C623" s="80" t="s">
        <v>1894</v>
      </c>
      <c r="D623" s="68">
        <f t="shared" si="29"/>
        <v>1</v>
      </c>
      <c r="E623" s="75">
        <f>COUNTIF(Toernooien!$A$11:$GH$399,B623)</f>
        <v>1</v>
      </c>
      <c r="F623" s="77">
        <f>COUNTIF(Toernooien!$A$11:$GH$399,C623)</f>
        <v>0</v>
      </c>
      <c r="G623" s="22"/>
      <c r="M623"/>
      <c r="N623"/>
    </row>
    <row r="624" spans="1:14" x14ac:dyDescent="0.45">
      <c r="A624">
        <f t="shared" si="28"/>
        <v>623</v>
      </c>
      <c r="B624" s="40" t="s">
        <v>1095</v>
      </c>
      <c r="C624" s="80" t="s">
        <v>576</v>
      </c>
      <c r="D624" s="68">
        <f t="shared" si="29"/>
        <v>1</v>
      </c>
      <c r="E624" s="75">
        <f>COUNTIF(Toernooien!$A$11:$GH$399,B624)</f>
        <v>1</v>
      </c>
      <c r="F624" s="77">
        <f>COUNTIF(Toernooien!$A$11:$GH$399,C624)</f>
        <v>0</v>
      </c>
      <c r="G624" s="22"/>
      <c r="M624"/>
      <c r="N624"/>
    </row>
    <row r="625" spans="1:14" x14ac:dyDescent="0.45">
      <c r="A625">
        <f t="shared" si="28"/>
        <v>624</v>
      </c>
      <c r="B625" s="40" t="s">
        <v>2062</v>
      </c>
      <c r="C625" s="80" t="s">
        <v>780</v>
      </c>
      <c r="D625" s="68">
        <f t="shared" si="29"/>
        <v>1</v>
      </c>
      <c r="E625" s="75">
        <f>COUNTIF(Toernooien!$A$11:$GH$399,B625)</f>
        <v>1</v>
      </c>
      <c r="F625" s="77">
        <f>COUNTIF(Toernooien!$A$11:$GH$399,C625)</f>
        <v>0</v>
      </c>
      <c r="G625" s="22"/>
      <c r="M625"/>
      <c r="N625"/>
    </row>
    <row r="626" spans="1:14" x14ac:dyDescent="0.45">
      <c r="A626">
        <f t="shared" si="28"/>
        <v>625</v>
      </c>
      <c r="B626" s="40" t="s">
        <v>2065</v>
      </c>
      <c r="C626" s="80" t="s">
        <v>811</v>
      </c>
      <c r="D626" s="68">
        <f t="shared" si="29"/>
        <v>1</v>
      </c>
      <c r="E626" s="75">
        <f>COUNTIF(Toernooien!$A$11:$GH$399,B626)</f>
        <v>1</v>
      </c>
      <c r="F626" s="77">
        <f>COUNTIF(Toernooien!$A$11:$GH$399,C626)</f>
        <v>0</v>
      </c>
      <c r="G626" s="22"/>
      <c r="M626"/>
      <c r="N626"/>
    </row>
    <row r="627" spans="1:14" x14ac:dyDescent="0.45">
      <c r="A627">
        <f t="shared" si="28"/>
        <v>626</v>
      </c>
      <c r="B627" s="40" t="s">
        <v>1494</v>
      </c>
      <c r="C627" s="80" t="s">
        <v>578</v>
      </c>
      <c r="D627" s="68">
        <f t="shared" si="29"/>
        <v>1</v>
      </c>
      <c r="E627" s="75">
        <f>COUNTIF(Toernooien!$A$11:$GH$399,B627)</f>
        <v>1</v>
      </c>
      <c r="F627" s="77">
        <f>COUNTIF(Toernooien!$A$11:$GH$399,C627)</f>
        <v>0</v>
      </c>
      <c r="G627" s="22"/>
      <c r="M627"/>
      <c r="N627"/>
    </row>
    <row r="628" spans="1:14" x14ac:dyDescent="0.45">
      <c r="A628">
        <f t="shared" si="28"/>
        <v>627</v>
      </c>
      <c r="B628" s="40" t="s">
        <v>1117</v>
      </c>
      <c r="C628" s="80" t="s">
        <v>579</v>
      </c>
      <c r="D628" s="68">
        <f t="shared" si="29"/>
        <v>1</v>
      </c>
      <c r="E628" s="75">
        <f>COUNTIF(Toernooien!$A$11:$GH$399,B628)</f>
        <v>1</v>
      </c>
      <c r="F628" s="77">
        <f>COUNTIF(Toernooien!$A$11:$GH$399,C628)</f>
        <v>0</v>
      </c>
      <c r="G628" s="22"/>
      <c r="M628"/>
      <c r="N628"/>
    </row>
    <row r="629" spans="1:14" x14ac:dyDescent="0.45">
      <c r="A629">
        <f t="shared" si="28"/>
        <v>628</v>
      </c>
      <c r="B629" s="6" t="s">
        <v>2970</v>
      </c>
      <c r="C629" s="80" t="s">
        <v>2999</v>
      </c>
      <c r="D629" s="68">
        <f t="shared" si="29"/>
        <v>1</v>
      </c>
      <c r="E629" s="75">
        <f>COUNTIF(Toernooien!$A$11:$GH$399,B629)</f>
        <v>1</v>
      </c>
      <c r="F629" s="77">
        <f>COUNTIF(Toernooien!$A$11:$GH$399,C629)</f>
        <v>0</v>
      </c>
      <c r="G629" s="22"/>
      <c r="M629"/>
      <c r="N629"/>
    </row>
    <row r="630" spans="1:14" x14ac:dyDescent="0.45">
      <c r="A630">
        <f t="shared" si="28"/>
        <v>629</v>
      </c>
      <c r="B630" s="40" t="s">
        <v>1625</v>
      </c>
      <c r="C630" s="80" t="s">
        <v>1173</v>
      </c>
      <c r="D630" s="68">
        <f t="shared" si="29"/>
        <v>1</v>
      </c>
      <c r="E630" s="75">
        <f>COUNTIF(Toernooien!$A$11:$GH$399,B630)</f>
        <v>1</v>
      </c>
      <c r="F630" s="77">
        <f>COUNTIF(Toernooien!$A$11:$GH$399,C630)</f>
        <v>0</v>
      </c>
      <c r="G630" s="22"/>
      <c r="M630"/>
      <c r="N630"/>
    </row>
    <row r="631" spans="1:14" x14ac:dyDescent="0.45">
      <c r="A631">
        <f t="shared" si="28"/>
        <v>630</v>
      </c>
      <c r="B631" s="40" t="s">
        <v>1866</v>
      </c>
      <c r="C631" s="80" t="s">
        <v>580</v>
      </c>
      <c r="D631" s="68">
        <f t="shared" si="29"/>
        <v>1</v>
      </c>
      <c r="E631" s="75">
        <f>COUNTIF(Toernooien!$A$11:$GH$399,B631)</f>
        <v>1</v>
      </c>
      <c r="F631" s="77">
        <f>COUNTIF(Toernooien!$A$11:$GH$399,C631)</f>
        <v>0</v>
      </c>
      <c r="G631" s="22"/>
      <c r="M631"/>
      <c r="N631"/>
    </row>
    <row r="632" spans="1:14" x14ac:dyDescent="0.45">
      <c r="A632">
        <f t="shared" si="28"/>
        <v>631</v>
      </c>
      <c r="B632" s="40" t="s">
        <v>2462</v>
      </c>
      <c r="C632" s="97" t="s">
        <v>2463</v>
      </c>
      <c r="D632" s="68">
        <f t="shared" si="29"/>
        <v>1</v>
      </c>
      <c r="E632" s="75">
        <f>COUNTIF(Toernooien!$A$11:$GH$399,B632)</f>
        <v>1</v>
      </c>
      <c r="F632" s="77">
        <f>COUNTIF(Toernooien!$A$11:$GH$399,C632)</f>
        <v>0</v>
      </c>
      <c r="G632" s="22"/>
      <c r="M632"/>
      <c r="N632"/>
    </row>
    <row r="633" spans="1:14" x14ac:dyDescent="0.45">
      <c r="A633">
        <f t="shared" si="28"/>
        <v>632</v>
      </c>
      <c r="B633" s="40" t="s">
        <v>603</v>
      </c>
      <c r="C633" s="80" t="s">
        <v>850</v>
      </c>
      <c r="D633" s="68">
        <f t="shared" si="29"/>
        <v>1</v>
      </c>
      <c r="E633" s="75">
        <f>COUNTIF(Toernooien!$A$11:$GH$399,B633)</f>
        <v>1</v>
      </c>
      <c r="F633" s="77">
        <f>COUNTIF(Toernooien!$A$11:$GH$399,C633)</f>
        <v>0</v>
      </c>
      <c r="G633" s="22"/>
      <c r="M633"/>
      <c r="N633"/>
    </row>
    <row r="634" spans="1:14" x14ac:dyDescent="0.45">
      <c r="A634">
        <f t="shared" si="28"/>
        <v>633</v>
      </c>
      <c r="B634" s="40" t="s">
        <v>2134</v>
      </c>
      <c r="C634" s="80" t="s">
        <v>581</v>
      </c>
      <c r="D634" s="68">
        <f t="shared" si="29"/>
        <v>1</v>
      </c>
      <c r="E634" s="75">
        <f>COUNTIF(Toernooien!$A$11:$GH$399,B634)</f>
        <v>1</v>
      </c>
      <c r="F634" s="77">
        <f>COUNTIF(Toernooien!$A$11:$GH$399,C634)</f>
        <v>0</v>
      </c>
      <c r="G634" s="22"/>
      <c r="M634"/>
      <c r="N634"/>
    </row>
    <row r="635" spans="1:14" x14ac:dyDescent="0.45">
      <c r="A635">
        <f t="shared" si="28"/>
        <v>634</v>
      </c>
      <c r="B635" s="40" t="s">
        <v>1936</v>
      </c>
      <c r="C635" s="80" t="s">
        <v>582</v>
      </c>
      <c r="D635" s="68">
        <f t="shared" si="29"/>
        <v>1</v>
      </c>
      <c r="E635" s="75">
        <f>COUNTIF(Toernooien!$A$11:$GH$399,B635)</f>
        <v>1</v>
      </c>
      <c r="F635" s="77">
        <f>COUNTIF(Toernooien!$A$11:$GH$399,C635)</f>
        <v>0</v>
      </c>
      <c r="G635" s="22"/>
      <c r="M635"/>
      <c r="N635"/>
    </row>
    <row r="636" spans="1:14" x14ac:dyDescent="0.45">
      <c r="A636">
        <f t="shared" si="28"/>
        <v>635</v>
      </c>
      <c r="B636" s="40" t="s">
        <v>1676</v>
      </c>
      <c r="C636" s="80" t="s">
        <v>583</v>
      </c>
      <c r="D636" s="68">
        <f t="shared" si="29"/>
        <v>1</v>
      </c>
      <c r="E636" s="75">
        <f>COUNTIF(Toernooien!$A$11:$GH$399,B636)</f>
        <v>1</v>
      </c>
      <c r="F636" s="77">
        <f>COUNTIF(Toernooien!$A$11:$GH$399,C636)</f>
        <v>0</v>
      </c>
      <c r="G636" s="22"/>
      <c r="M636"/>
      <c r="N636"/>
    </row>
    <row r="637" spans="1:14" x14ac:dyDescent="0.45">
      <c r="A637">
        <f t="shared" si="28"/>
        <v>636</v>
      </c>
      <c r="B637" s="40" t="s">
        <v>2073</v>
      </c>
      <c r="C637" s="80" t="s">
        <v>584</v>
      </c>
      <c r="D637" s="68">
        <f t="shared" si="29"/>
        <v>1</v>
      </c>
      <c r="E637" s="75">
        <f>COUNTIF(Toernooien!$A$11:$GH$399,B637)</f>
        <v>1</v>
      </c>
      <c r="F637" s="77">
        <f>COUNTIF(Toernooien!$A$11:$GH$399,C637)</f>
        <v>0</v>
      </c>
      <c r="G637" s="22"/>
      <c r="M637"/>
      <c r="N637"/>
    </row>
    <row r="638" spans="1:14" x14ac:dyDescent="0.45">
      <c r="A638">
        <f t="shared" si="28"/>
        <v>637</v>
      </c>
      <c r="B638" s="40" t="s">
        <v>2324</v>
      </c>
      <c r="C638" s="97" t="s">
        <v>2325</v>
      </c>
      <c r="D638" s="68">
        <f t="shared" si="29"/>
        <v>1</v>
      </c>
      <c r="E638" s="75">
        <f>COUNTIF(Toernooien!$A$11:$GH$399,B638)</f>
        <v>1</v>
      </c>
      <c r="F638" s="77">
        <f>COUNTIF(Toernooien!$A$11:$GH$399,C638)</f>
        <v>0</v>
      </c>
      <c r="G638" s="22"/>
      <c r="M638"/>
      <c r="N638"/>
    </row>
    <row r="639" spans="1:14" x14ac:dyDescent="0.45">
      <c r="A639">
        <f t="shared" si="28"/>
        <v>638</v>
      </c>
      <c r="B639" s="40" t="s">
        <v>1389</v>
      </c>
      <c r="C639" s="80" t="s">
        <v>780</v>
      </c>
      <c r="D639" s="68">
        <f t="shared" si="29"/>
        <v>1</v>
      </c>
      <c r="E639" s="75">
        <f>COUNTIF(Toernooien!$A$11:$GH$399,B639)</f>
        <v>1</v>
      </c>
      <c r="F639" s="77">
        <f>COUNTIF(Toernooien!$A$11:$GH$399,C639)</f>
        <v>0</v>
      </c>
      <c r="G639" s="22"/>
      <c r="M639"/>
      <c r="N639"/>
    </row>
    <row r="640" spans="1:14" x14ac:dyDescent="0.45">
      <c r="A640">
        <f t="shared" si="28"/>
        <v>639</v>
      </c>
      <c r="B640" s="6" t="s">
        <v>2975</v>
      </c>
      <c r="C640" s="80" t="s">
        <v>2998</v>
      </c>
      <c r="D640" s="68">
        <f t="shared" si="29"/>
        <v>1</v>
      </c>
      <c r="E640" s="75">
        <f>COUNTIF(Toernooien!$A$11:$GH$399,B640)</f>
        <v>1</v>
      </c>
      <c r="F640" s="77">
        <f>COUNTIF(Toernooien!$A$11:$GH$399,C640)</f>
        <v>0</v>
      </c>
      <c r="G640" s="22"/>
      <c r="M640"/>
      <c r="N640"/>
    </row>
    <row r="641" spans="1:14" x14ac:dyDescent="0.45">
      <c r="A641">
        <f t="shared" si="28"/>
        <v>640</v>
      </c>
      <c r="B641" s="40" t="s">
        <v>1777</v>
      </c>
      <c r="C641" s="80" t="s">
        <v>780</v>
      </c>
      <c r="D641" s="68">
        <f t="shared" si="29"/>
        <v>1</v>
      </c>
      <c r="E641" s="75">
        <f>COUNTIF(Toernooien!$A$11:$GH$399,B641)</f>
        <v>1</v>
      </c>
      <c r="F641" s="77">
        <f>COUNTIF(Toernooien!$A$11:$GH$399,C641)</f>
        <v>0</v>
      </c>
      <c r="G641" s="22"/>
      <c r="M641"/>
      <c r="N641"/>
    </row>
    <row r="642" spans="1:14" x14ac:dyDescent="0.45">
      <c r="A642">
        <f t="shared" ref="A642:A705" si="30">(A641+1)</f>
        <v>641</v>
      </c>
      <c r="B642" s="40" t="s">
        <v>1824</v>
      </c>
      <c r="C642" s="80" t="s">
        <v>780</v>
      </c>
      <c r="D642" s="68">
        <f t="shared" ref="D642:D705" si="31">E642+F642</f>
        <v>1</v>
      </c>
      <c r="E642" s="75">
        <f>COUNTIF(Toernooien!$A$11:$GH$399,B642)</f>
        <v>1</v>
      </c>
      <c r="F642" s="77">
        <f>COUNTIF(Toernooien!$A$11:$GH$399,C642)</f>
        <v>0</v>
      </c>
      <c r="G642" s="22"/>
      <c r="M642"/>
      <c r="N642"/>
    </row>
    <row r="643" spans="1:14" x14ac:dyDescent="0.45">
      <c r="A643">
        <f t="shared" si="30"/>
        <v>642</v>
      </c>
      <c r="B643" s="40" t="s">
        <v>1105</v>
      </c>
      <c r="C643" s="80" t="s">
        <v>585</v>
      </c>
      <c r="D643" s="68">
        <f t="shared" si="31"/>
        <v>1</v>
      </c>
      <c r="E643" s="75">
        <f>COUNTIF(Toernooien!$A$11:$GH$399,B643)</f>
        <v>1</v>
      </c>
      <c r="F643" s="77">
        <f>COUNTIF(Toernooien!$A$11:$GH$399,C643)</f>
        <v>0</v>
      </c>
      <c r="G643" s="22"/>
      <c r="M643"/>
      <c r="N643"/>
    </row>
    <row r="644" spans="1:14" x14ac:dyDescent="0.45">
      <c r="A644">
        <f t="shared" si="30"/>
        <v>643</v>
      </c>
      <c r="B644" s="40" t="s">
        <v>2108</v>
      </c>
      <c r="C644" s="80" t="s">
        <v>780</v>
      </c>
      <c r="D644" s="68">
        <f t="shared" si="31"/>
        <v>1</v>
      </c>
      <c r="E644" s="75">
        <f>COUNTIF(Toernooien!$A$11:$GH$399,B644)</f>
        <v>1</v>
      </c>
      <c r="F644" s="77">
        <f>COUNTIF(Toernooien!$A$11:$GH$399,C644)</f>
        <v>0</v>
      </c>
      <c r="G644" s="22"/>
      <c r="M644"/>
      <c r="N644"/>
    </row>
    <row r="645" spans="1:14" x14ac:dyDescent="0.45">
      <c r="A645">
        <f t="shared" si="30"/>
        <v>644</v>
      </c>
      <c r="B645" s="40" t="s">
        <v>2058</v>
      </c>
      <c r="C645" s="80" t="s">
        <v>780</v>
      </c>
      <c r="D645" s="68">
        <f t="shared" si="31"/>
        <v>1</v>
      </c>
      <c r="E645" s="75">
        <f>COUNTIF(Toernooien!$A$11:$GH$399,B645)</f>
        <v>1</v>
      </c>
      <c r="F645" s="77">
        <f>COUNTIF(Toernooien!$A$11:$GH$399,C645)</f>
        <v>0</v>
      </c>
      <c r="G645" s="22"/>
      <c r="M645"/>
      <c r="N645"/>
    </row>
    <row r="646" spans="1:14" x14ac:dyDescent="0.45">
      <c r="A646">
        <f t="shared" si="30"/>
        <v>645</v>
      </c>
      <c r="B646" s="69" t="s">
        <v>1399</v>
      </c>
      <c r="C646" s="80" t="s">
        <v>780</v>
      </c>
      <c r="D646" s="68">
        <f t="shared" si="31"/>
        <v>1</v>
      </c>
      <c r="E646" s="75">
        <f>COUNTIF(Toernooien!$A$11:$GH$399,B646)</f>
        <v>1</v>
      </c>
      <c r="F646" s="77">
        <f>COUNTIF(Toernooien!$A$11:$GH$399,C646)</f>
        <v>0</v>
      </c>
      <c r="G646" s="22"/>
      <c r="M646"/>
      <c r="N646"/>
    </row>
    <row r="647" spans="1:14" x14ac:dyDescent="0.45">
      <c r="A647">
        <f t="shared" si="30"/>
        <v>646</v>
      </c>
      <c r="B647" s="40" t="s">
        <v>2070</v>
      </c>
      <c r="C647" s="80" t="s">
        <v>780</v>
      </c>
      <c r="D647" s="68">
        <f t="shared" si="31"/>
        <v>1</v>
      </c>
      <c r="E647" s="75">
        <f>COUNTIF(Toernooien!$A$11:$GH$399,B647)</f>
        <v>1</v>
      </c>
      <c r="F647" s="77">
        <f>COUNTIF(Toernooien!$A$11:$GH$399,C647)</f>
        <v>0</v>
      </c>
      <c r="G647" s="22"/>
      <c r="M647"/>
      <c r="N647"/>
    </row>
    <row r="648" spans="1:14" x14ac:dyDescent="0.45">
      <c r="A648">
        <f t="shared" si="30"/>
        <v>647</v>
      </c>
      <c r="B648" s="40" t="s">
        <v>2155</v>
      </c>
      <c r="C648" s="80" t="s">
        <v>586</v>
      </c>
      <c r="D648" s="68">
        <f t="shared" si="31"/>
        <v>1</v>
      </c>
      <c r="E648" s="75">
        <f>COUNTIF(Toernooien!$A$11:$GH$399,B648)</f>
        <v>1</v>
      </c>
      <c r="F648" s="77">
        <f>COUNTIF(Toernooien!$A$11:$GH$399,C648)</f>
        <v>0</v>
      </c>
      <c r="G648" s="22"/>
      <c r="M648"/>
      <c r="N648"/>
    </row>
    <row r="649" spans="1:14" x14ac:dyDescent="0.45">
      <c r="A649">
        <f t="shared" si="30"/>
        <v>648</v>
      </c>
      <c r="B649" s="40" t="s">
        <v>1564</v>
      </c>
      <c r="C649" s="80" t="s">
        <v>587</v>
      </c>
      <c r="D649" s="68">
        <f t="shared" si="31"/>
        <v>1</v>
      </c>
      <c r="E649" s="75">
        <f>COUNTIF(Toernooien!$A$11:$GH$399,B649)</f>
        <v>1</v>
      </c>
      <c r="F649" s="77">
        <f>COUNTIF(Toernooien!$A$11:$GH$399,C649)</f>
        <v>0</v>
      </c>
      <c r="G649" s="22"/>
      <c r="M649"/>
      <c r="N649"/>
    </row>
    <row r="650" spans="1:14" x14ac:dyDescent="0.45">
      <c r="A650">
        <f t="shared" si="30"/>
        <v>649</v>
      </c>
      <c r="B650" s="40" t="s">
        <v>1952</v>
      </c>
      <c r="C650" s="80" t="s">
        <v>780</v>
      </c>
      <c r="D650" s="68">
        <f t="shared" si="31"/>
        <v>1</v>
      </c>
      <c r="E650" s="75">
        <f>COUNTIF(Toernooien!$A$11:$GH$399,B650)</f>
        <v>1</v>
      </c>
      <c r="F650" s="77">
        <f>COUNTIF(Toernooien!$A$11:$GH$399,C650)</f>
        <v>0</v>
      </c>
      <c r="G650" s="22"/>
      <c r="M650"/>
      <c r="N650"/>
    </row>
    <row r="651" spans="1:14" x14ac:dyDescent="0.45">
      <c r="A651">
        <f t="shared" si="30"/>
        <v>650</v>
      </c>
      <c r="B651" s="40" t="s">
        <v>1867</v>
      </c>
      <c r="C651" s="80" t="s">
        <v>780</v>
      </c>
      <c r="D651" s="68">
        <f t="shared" si="31"/>
        <v>1</v>
      </c>
      <c r="E651" s="75">
        <f>COUNTIF(Toernooien!$A$11:$GH$399,B651)</f>
        <v>1</v>
      </c>
      <c r="F651" s="77">
        <f>COUNTIF(Toernooien!$A$11:$GH$399,C651)</f>
        <v>0</v>
      </c>
      <c r="G651" s="22"/>
      <c r="M651"/>
      <c r="N651"/>
    </row>
    <row r="652" spans="1:14" x14ac:dyDescent="0.45">
      <c r="A652">
        <f t="shared" si="30"/>
        <v>651</v>
      </c>
      <c r="B652" s="40" t="s">
        <v>1878</v>
      </c>
      <c r="C652" s="80" t="s">
        <v>1034</v>
      </c>
      <c r="D652" s="68">
        <f t="shared" si="31"/>
        <v>1</v>
      </c>
      <c r="E652" s="75">
        <f>COUNTIF(Toernooien!$A$11:$GH$399,B652)</f>
        <v>1</v>
      </c>
      <c r="F652" s="77">
        <f>COUNTIF(Toernooien!$A$11:$GH$399,C652)</f>
        <v>0</v>
      </c>
      <c r="G652" s="22"/>
      <c r="M652"/>
      <c r="N652"/>
    </row>
    <row r="653" spans="1:14" x14ac:dyDescent="0.45">
      <c r="A653">
        <f t="shared" si="30"/>
        <v>652</v>
      </c>
      <c r="B653" s="40" t="s">
        <v>1754</v>
      </c>
      <c r="C653" s="80" t="s">
        <v>1006</v>
      </c>
      <c r="D653" s="68">
        <f t="shared" si="31"/>
        <v>1</v>
      </c>
      <c r="E653" s="75">
        <f>COUNTIF(Toernooien!$A$11:$GH$399,B653)</f>
        <v>1</v>
      </c>
      <c r="F653" s="77">
        <f>COUNTIF(Toernooien!$A$11:$GH$399,C653)</f>
        <v>0</v>
      </c>
      <c r="G653" s="22"/>
      <c r="M653"/>
      <c r="N653"/>
    </row>
    <row r="654" spans="1:14" x14ac:dyDescent="0.45">
      <c r="A654">
        <f t="shared" si="30"/>
        <v>653</v>
      </c>
      <c r="B654" s="40" t="s">
        <v>1775</v>
      </c>
      <c r="C654" s="80" t="s">
        <v>780</v>
      </c>
      <c r="D654" s="68">
        <f t="shared" si="31"/>
        <v>1</v>
      </c>
      <c r="E654" s="75">
        <f>COUNTIF(Toernooien!$A$11:$GH$399,B654)</f>
        <v>1</v>
      </c>
      <c r="F654" s="77">
        <f>COUNTIF(Toernooien!$A$11:$GH$399,C654)</f>
        <v>0</v>
      </c>
      <c r="G654" s="22"/>
      <c r="M654"/>
      <c r="N654"/>
    </row>
    <row r="655" spans="1:14" x14ac:dyDescent="0.45">
      <c r="A655">
        <f t="shared" si="30"/>
        <v>654</v>
      </c>
      <c r="B655" s="40" t="s">
        <v>1392</v>
      </c>
      <c r="C655" s="80" t="s">
        <v>588</v>
      </c>
      <c r="D655" s="68">
        <f t="shared" si="31"/>
        <v>1</v>
      </c>
      <c r="E655" s="75">
        <f>COUNTIF(Toernooien!$A$11:$GH$399,B655)</f>
        <v>1</v>
      </c>
      <c r="F655" s="77">
        <f>COUNTIF(Toernooien!$A$11:$GH$399,C655)</f>
        <v>0</v>
      </c>
      <c r="G655" s="22"/>
      <c r="M655"/>
      <c r="N655"/>
    </row>
    <row r="656" spans="1:14" x14ac:dyDescent="0.45">
      <c r="A656">
        <f t="shared" si="30"/>
        <v>655</v>
      </c>
      <c r="B656" s="40" t="s">
        <v>1849</v>
      </c>
      <c r="C656" s="80" t="s">
        <v>780</v>
      </c>
      <c r="D656" s="68">
        <f t="shared" si="31"/>
        <v>1</v>
      </c>
      <c r="E656" s="75">
        <f>COUNTIF(Toernooien!$A$11:$GH$399,B656)</f>
        <v>1</v>
      </c>
      <c r="F656" s="77">
        <f>COUNTIF(Toernooien!$A$11:$GH$399,C656)</f>
        <v>0</v>
      </c>
      <c r="G656" s="22"/>
      <c r="M656"/>
      <c r="N656"/>
    </row>
    <row r="657" spans="1:14" x14ac:dyDescent="0.45">
      <c r="A657">
        <f t="shared" si="30"/>
        <v>656</v>
      </c>
      <c r="B657" t="s">
        <v>2588</v>
      </c>
      <c r="C657" s="80" t="s">
        <v>2597</v>
      </c>
      <c r="D657" s="68">
        <f t="shared" si="31"/>
        <v>1</v>
      </c>
      <c r="E657" s="75">
        <f>COUNTIF(Toernooien!$A$11:$GH$399,B657)</f>
        <v>1</v>
      </c>
      <c r="F657" s="77">
        <f>COUNTIF(Toernooien!$A$11:$GH$399,C657)</f>
        <v>0</v>
      </c>
      <c r="G657" s="22"/>
      <c r="M657"/>
      <c r="N657"/>
    </row>
    <row r="658" spans="1:14" x14ac:dyDescent="0.45">
      <c r="A658">
        <f t="shared" si="30"/>
        <v>657</v>
      </c>
      <c r="B658" s="40" t="s">
        <v>2106</v>
      </c>
      <c r="C658" s="80" t="s">
        <v>780</v>
      </c>
      <c r="D658" s="68">
        <f t="shared" si="31"/>
        <v>1</v>
      </c>
      <c r="E658" s="75">
        <f>COUNTIF(Toernooien!$A$11:$GH$399,B658)</f>
        <v>1</v>
      </c>
      <c r="F658" s="77">
        <f>COUNTIF(Toernooien!$A$11:$GH$399,C658)</f>
        <v>0</v>
      </c>
      <c r="G658" s="22"/>
      <c r="M658"/>
      <c r="N658"/>
    </row>
    <row r="659" spans="1:14" x14ac:dyDescent="0.45">
      <c r="A659">
        <f t="shared" si="30"/>
        <v>658</v>
      </c>
      <c r="B659" s="6" t="s">
        <v>3341</v>
      </c>
      <c r="C659" s="80" t="s">
        <v>3348</v>
      </c>
      <c r="D659" s="68">
        <f t="shared" si="31"/>
        <v>1</v>
      </c>
      <c r="E659" s="75">
        <f>COUNTIF(Toernooien!$A$11:$GH$399,B659)</f>
        <v>1</v>
      </c>
      <c r="F659" s="77">
        <f>COUNTIF(Toernooien!$A$11:$GH$399,C659)</f>
        <v>0</v>
      </c>
      <c r="G659" s="22"/>
      <c r="M659"/>
      <c r="N659"/>
    </row>
    <row r="660" spans="1:14" x14ac:dyDescent="0.45">
      <c r="A660">
        <f t="shared" si="30"/>
        <v>659</v>
      </c>
      <c r="B660" s="40" t="s">
        <v>2319</v>
      </c>
      <c r="C660" s="97" t="s">
        <v>2320</v>
      </c>
      <c r="D660" s="68">
        <f t="shared" si="31"/>
        <v>1</v>
      </c>
      <c r="E660" s="75">
        <f>COUNTIF(Toernooien!$A$11:$GH$399,B660)</f>
        <v>1</v>
      </c>
      <c r="F660" s="77">
        <f>COUNTIF(Toernooien!$A$11:$GH$399,C660)</f>
        <v>0</v>
      </c>
      <c r="G660" s="22"/>
      <c r="M660"/>
      <c r="N660"/>
    </row>
    <row r="661" spans="1:14" x14ac:dyDescent="0.45">
      <c r="A661">
        <f t="shared" si="30"/>
        <v>660</v>
      </c>
      <c r="B661" s="6" t="s">
        <v>2997</v>
      </c>
      <c r="C661" s="80" t="s">
        <v>2973</v>
      </c>
      <c r="D661" s="68">
        <f t="shared" si="31"/>
        <v>1</v>
      </c>
      <c r="E661" s="75">
        <f>COUNTIF(Toernooien!$A$11:$GH$399,B661)</f>
        <v>1</v>
      </c>
      <c r="F661" s="77">
        <f>COUNTIF(Toernooien!$A$11:$GH$399,C661)</f>
        <v>0</v>
      </c>
      <c r="G661" s="22"/>
      <c r="M661"/>
      <c r="N661"/>
    </row>
    <row r="662" spans="1:14" x14ac:dyDescent="0.45">
      <c r="A662">
        <f t="shared" si="30"/>
        <v>661</v>
      </c>
      <c r="B662" s="40" t="s">
        <v>760</v>
      </c>
      <c r="C662" s="80" t="s">
        <v>761</v>
      </c>
      <c r="D662" s="68">
        <f t="shared" si="31"/>
        <v>1</v>
      </c>
      <c r="E662" s="75">
        <f>COUNTIF(Toernooien!$A$11:$GH$399,B662)</f>
        <v>1</v>
      </c>
      <c r="F662" s="77">
        <f>COUNTIF(Toernooien!$A$11:$GH$399,C662)</f>
        <v>0</v>
      </c>
      <c r="G662" s="22"/>
      <c r="M662"/>
      <c r="N662"/>
    </row>
    <row r="663" spans="1:14" x14ac:dyDescent="0.45">
      <c r="A663">
        <f t="shared" si="30"/>
        <v>662</v>
      </c>
      <c r="B663" s="40" t="s">
        <v>1563</v>
      </c>
      <c r="C663" s="80" t="s">
        <v>589</v>
      </c>
      <c r="D663" s="68">
        <f t="shared" si="31"/>
        <v>1</v>
      </c>
      <c r="E663" s="75">
        <f>COUNTIF(Toernooien!$A$11:$GH$399,B663)</f>
        <v>1</v>
      </c>
      <c r="F663" s="77">
        <f>COUNTIF(Toernooien!$A$11:$GH$399,C663)</f>
        <v>0</v>
      </c>
      <c r="G663" s="22"/>
      <c r="M663"/>
      <c r="N663"/>
    </row>
    <row r="664" spans="1:14" x14ac:dyDescent="0.45">
      <c r="A664">
        <f t="shared" si="30"/>
        <v>663</v>
      </c>
      <c r="B664" s="6" t="s">
        <v>3542</v>
      </c>
      <c r="C664" s="80" t="s">
        <v>3544</v>
      </c>
      <c r="D664" s="68">
        <f t="shared" si="31"/>
        <v>1</v>
      </c>
      <c r="E664" s="75">
        <f>COUNTIF(Toernooien!$A$11:$GH$399,B664)</f>
        <v>1</v>
      </c>
      <c r="F664" s="77">
        <f>COUNTIF(Toernooien!$A$11:$GH$399,C664)</f>
        <v>0</v>
      </c>
      <c r="G664" s="22"/>
      <c r="M664"/>
      <c r="N664"/>
    </row>
    <row r="665" spans="1:14" x14ac:dyDescent="0.45">
      <c r="A665">
        <f t="shared" si="30"/>
        <v>664</v>
      </c>
      <c r="B665" s="40" t="s">
        <v>1673</v>
      </c>
      <c r="C665" s="80" t="s">
        <v>590</v>
      </c>
      <c r="D665" s="68">
        <f t="shared" si="31"/>
        <v>1</v>
      </c>
      <c r="E665" s="75">
        <f>COUNTIF(Toernooien!$A$11:$GH$399,B665)</f>
        <v>1</v>
      </c>
      <c r="F665" s="77">
        <f>COUNTIF(Toernooien!$A$11:$GH$399,C665)</f>
        <v>0</v>
      </c>
      <c r="G665" s="22"/>
      <c r="M665"/>
      <c r="N665"/>
    </row>
    <row r="666" spans="1:14" x14ac:dyDescent="0.45">
      <c r="A666">
        <f t="shared" si="30"/>
        <v>665</v>
      </c>
      <c r="B666" s="40" t="s">
        <v>1843</v>
      </c>
      <c r="C666" s="80" t="s">
        <v>593</v>
      </c>
      <c r="D666" s="68">
        <f t="shared" si="31"/>
        <v>1</v>
      </c>
      <c r="E666" s="75">
        <f>COUNTIF(Toernooien!$A$11:$GH$399,B666)</f>
        <v>1</v>
      </c>
      <c r="F666" s="77">
        <f>COUNTIF(Toernooien!$A$11:$GH$399,C666)</f>
        <v>0</v>
      </c>
      <c r="G666" s="22"/>
      <c r="M666"/>
      <c r="N666"/>
    </row>
    <row r="667" spans="1:14" x14ac:dyDescent="0.45">
      <c r="A667">
        <f t="shared" si="30"/>
        <v>666</v>
      </c>
      <c r="B667" s="40" t="s">
        <v>1476</v>
      </c>
      <c r="C667" s="80" t="s">
        <v>594</v>
      </c>
      <c r="D667" s="68">
        <f t="shared" si="31"/>
        <v>1</v>
      </c>
      <c r="E667" s="75">
        <f>COUNTIF(Toernooien!$A$11:$GH$399,B667)</f>
        <v>1</v>
      </c>
      <c r="F667" s="77">
        <f>COUNTIF(Toernooien!$A$11:$GH$399,C667)</f>
        <v>0</v>
      </c>
      <c r="G667" s="22"/>
      <c r="M667"/>
      <c r="N667"/>
    </row>
    <row r="668" spans="1:14" x14ac:dyDescent="0.45">
      <c r="A668">
        <f t="shared" si="30"/>
        <v>667</v>
      </c>
      <c r="B668" s="40" t="s">
        <v>2145</v>
      </c>
      <c r="C668" s="80" t="s">
        <v>780</v>
      </c>
      <c r="D668" s="68">
        <f t="shared" si="31"/>
        <v>1</v>
      </c>
      <c r="E668" s="75">
        <f>COUNTIF(Toernooien!$A$11:$GH$399,B668)</f>
        <v>1</v>
      </c>
      <c r="F668" s="77">
        <f>COUNTIF(Toernooien!$A$11:$GH$399,C668)</f>
        <v>0</v>
      </c>
      <c r="G668" s="22"/>
      <c r="M668"/>
      <c r="N668"/>
    </row>
    <row r="669" spans="1:14" x14ac:dyDescent="0.45">
      <c r="A669">
        <f t="shared" si="30"/>
        <v>668</v>
      </c>
      <c r="B669" s="40" t="s">
        <v>1568</v>
      </c>
      <c r="C669" s="80" t="s">
        <v>780</v>
      </c>
      <c r="D669" s="68">
        <f t="shared" si="31"/>
        <v>1</v>
      </c>
      <c r="E669" s="75">
        <f>COUNTIF(Toernooien!$A$11:$GH$399,B669)</f>
        <v>1</v>
      </c>
      <c r="F669" s="77">
        <f>COUNTIF(Toernooien!$A$11:$GH$399,C669)</f>
        <v>0</v>
      </c>
      <c r="G669" s="22"/>
      <c r="M669"/>
      <c r="N669"/>
    </row>
    <row r="670" spans="1:14" x14ac:dyDescent="0.45">
      <c r="A670">
        <f t="shared" si="30"/>
        <v>669</v>
      </c>
      <c r="B670" s="40" t="s">
        <v>2011</v>
      </c>
      <c r="C670" s="80" t="s">
        <v>780</v>
      </c>
      <c r="D670" s="68">
        <f t="shared" si="31"/>
        <v>1</v>
      </c>
      <c r="E670" s="75">
        <f>COUNTIF(Toernooien!$A$11:$GH$399,B670)</f>
        <v>1</v>
      </c>
      <c r="F670" s="77">
        <f>COUNTIF(Toernooien!$A$11:$GH$399,C670)</f>
        <v>0</v>
      </c>
      <c r="G670" s="22"/>
      <c r="M670"/>
      <c r="N670"/>
    </row>
    <row r="671" spans="1:14" x14ac:dyDescent="0.45">
      <c r="A671">
        <f t="shared" si="30"/>
        <v>670</v>
      </c>
      <c r="B671" s="40" t="s">
        <v>913</v>
      </c>
      <c r="C671" s="80" t="s">
        <v>954</v>
      </c>
      <c r="D671" s="68">
        <f t="shared" si="31"/>
        <v>1</v>
      </c>
      <c r="E671" s="75">
        <f>COUNTIF(Toernooien!$A$11:$GH$399,B671)</f>
        <v>1</v>
      </c>
      <c r="F671" s="77">
        <f>COUNTIF(Toernooien!$A$11:$GH$399,C671)</f>
        <v>0</v>
      </c>
      <c r="G671" s="22"/>
      <c r="M671"/>
      <c r="N671"/>
    </row>
    <row r="672" spans="1:14" x14ac:dyDescent="0.45">
      <c r="A672">
        <f t="shared" si="30"/>
        <v>671</v>
      </c>
      <c r="B672" s="6" t="s">
        <v>3002</v>
      </c>
      <c r="C672" s="80" t="s">
        <v>3009</v>
      </c>
      <c r="D672" s="68">
        <f t="shared" si="31"/>
        <v>1</v>
      </c>
      <c r="E672" s="75">
        <f>COUNTIF(Toernooien!$A$11:$GH$399,B672)</f>
        <v>1</v>
      </c>
      <c r="F672" s="77">
        <f>COUNTIF(Toernooien!$A$11:$GH$399,C672)</f>
        <v>0</v>
      </c>
      <c r="G672" s="22"/>
      <c r="M672"/>
      <c r="N672"/>
    </row>
    <row r="673" spans="1:14" x14ac:dyDescent="0.45">
      <c r="A673">
        <f t="shared" si="30"/>
        <v>672</v>
      </c>
      <c r="B673" s="40" t="s">
        <v>1847</v>
      </c>
      <c r="C673" s="80" t="s">
        <v>780</v>
      </c>
      <c r="D673" s="68">
        <f t="shared" si="31"/>
        <v>1</v>
      </c>
      <c r="E673" s="75">
        <f>COUNTIF(Toernooien!$A$11:$GH$399,B673)</f>
        <v>1</v>
      </c>
      <c r="F673" s="77">
        <f>COUNTIF(Toernooien!$A$11:$GH$399,C673)</f>
        <v>0</v>
      </c>
      <c r="G673" s="22"/>
      <c r="M673"/>
      <c r="N673"/>
    </row>
    <row r="674" spans="1:14" x14ac:dyDescent="0.45">
      <c r="A674">
        <f t="shared" si="30"/>
        <v>673</v>
      </c>
      <c r="B674" s="40" t="s">
        <v>1887</v>
      </c>
      <c r="C674" s="80" t="s">
        <v>818</v>
      </c>
      <c r="D674" s="68">
        <f t="shared" si="31"/>
        <v>1</v>
      </c>
      <c r="E674" s="75">
        <f>COUNTIF(Toernooien!$A$11:$GH$399,B674)</f>
        <v>1</v>
      </c>
      <c r="F674" s="77">
        <f>COUNTIF(Toernooien!$A$11:$GH$399,C674)</f>
        <v>0</v>
      </c>
      <c r="G674" s="22" t="s">
        <v>1858</v>
      </c>
      <c r="M674"/>
      <c r="N674"/>
    </row>
    <row r="675" spans="1:14" x14ac:dyDescent="0.45">
      <c r="A675">
        <f t="shared" si="30"/>
        <v>674</v>
      </c>
      <c r="B675" s="40" t="s">
        <v>1877</v>
      </c>
      <c r="C675" s="80" t="s">
        <v>780</v>
      </c>
      <c r="D675" s="68">
        <f t="shared" si="31"/>
        <v>1</v>
      </c>
      <c r="E675" s="75">
        <f>COUNTIF(Toernooien!$A$11:$GH$399,B675)</f>
        <v>1</v>
      </c>
      <c r="F675" s="77">
        <f>COUNTIF(Toernooien!$A$11:$GH$399,C675)</f>
        <v>0</v>
      </c>
      <c r="G675" s="22"/>
      <c r="M675"/>
      <c r="N675"/>
    </row>
    <row r="676" spans="1:14" x14ac:dyDescent="0.45">
      <c r="A676">
        <f t="shared" si="30"/>
        <v>675</v>
      </c>
      <c r="B676" s="40" t="s">
        <v>1330</v>
      </c>
      <c r="C676" s="80" t="s">
        <v>425</v>
      </c>
      <c r="D676" s="68">
        <f t="shared" si="31"/>
        <v>1</v>
      </c>
      <c r="E676" s="75">
        <f>COUNTIF(Toernooien!$A$11:$GH$399,B676)</f>
        <v>1</v>
      </c>
      <c r="F676" s="77">
        <f>COUNTIF(Toernooien!$A$11:$GH$399,C676)</f>
        <v>0</v>
      </c>
      <c r="G676" s="22"/>
      <c r="M676"/>
      <c r="N676"/>
    </row>
    <row r="677" spans="1:14" x14ac:dyDescent="0.45">
      <c r="A677">
        <f t="shared" si="30"/>
        <v>676</v>
      </c>
      <c r="B677" s="6" t="s">
        <v>2988</v>
      </c>
      <c r="C677" s="80" t="s">
        <v>2991</v>
      </c>
      <c r="D677" s="68">
        <f t="shared" si="31"/>
        <v>1</v>
      </c>
      <c r="E677" s="75">
        <f>COUNTIF(Toernooien!$A$11:$GH$399,B677)</f>
        <v>1</v>
      </c>
      <c r="F677" s="77">
        <f>COUNTIF(Toernooien!$A$11:$GH$399,C677)</f>
        <v>0</v>
      </c>
      <c r="G677" s="22"/>
      <c r="M677"/>
      <c r="N677"/>
    </row>
    <row r="678" spans="1:14" x14ac:dyDescent="0.45">
      <c r="A678">
        <f t="shared" si="30"/>
        <v>677</v>
      </c>
      <c r="B678" t="s">
        <v>2788</v>
      </c>
      <c r="C678" s="80" t="s">
        <v>2815</v>
      </c>
      <c r="D678" s="68">
        <f t="shared" si="31"/>
        <v>1</v>
      </c>
      <c r="E678" s="75">
        <f>COUNTIF(Toernooien!$A$11:$GH$399,B678)</f>
        <v>1</v>
      </c>
      <c r="F678" s="77">
        <f>COUNTIF(Toernooien!$A$11:$GH$399,C678)</f>
        <v>0</v>
      </c>
      <c r="G678" s="22"/>
      <c r="M678"/>
      <c r="N678"/>
    </row>
    <row r="679" spans="1:14" x14ac:dyDescent="0.45">
      <c r="A679">
        <f t="shared" si="30"/>
        <v>678</v>
      </c>
      <c r="B679" s="40" t="s">
        <v>882</v>
      </c>
      <c r="C679" s="80" t="s">
        <v>658</v>
      </c>
      <c r="D679" s="68">
        <f t="shared" si="31"/>
        <v>1</v>
      </c>
      <c r="E679" s="75">
        <f>COUNTIF(Toernooien!$A$11:$GH$399,B679)</f>
        <v>1</v>
      </c>
      <c r="F679" s="77">
        <f>COUNTIF(Toernooien!$A$11:$GH$399,C679)</f>
        <v>0</v>
      </c>
      <c r="G679" s="22"/>
      <c r="M679"/>
      <c r="N679"/>
    </row>
    <row r="680" spans="1:14" x14ac:dyDescent="0.45">
      <c r="A680">
        <f t="shared" si="30"/>
        <v>679</v>
      </c>
      <c r="B680" s="69" t="s">
        <v>1093</v>
      </c>
      <c r="C680" s="80" t="s">
        <v>426</v>
      </c>
      <c r="D680" s="68">
        <f t="shared" si="31"/>
        <v>1</v>
      </c>
      <c r="E680" s="75">
        <f>COUNTIF(Toernooien!$A$11:$GH$399,B680)</f>
        <v>1</v>
      </c>
      <c r="F680" s="77">
        <f>COUNTIF(Toernooien!$A$11:$GH$399,C680)</f>
        <v>0</v>
      </c>
      <c r="G680" s="22"/>
      <c r="M680"/>
      <c r="N680"/>
    </row>
    <row r="681" spans="1:14" x14ac:dyDescent="0.45">
      <c r="A681">
        <f t="shared" si="30"/>
        <v>680</v>
      </c>
      <c r="B681" s="40" t="s">
        <v>1661</v>
      </c>
      <c r="C681" s="80" t="s">
        <v>780</v>
      </c>
      <c r="D681" s="68">
        <f t="shared" si="31"/>
        <v>1</v>
      </c>
      <c r="E681" s="75">
        <f>COUNTIF(Toernooien!$A$11:$GH$399,B681)</f>
        <v>1</v>
      </c>
      <c r="F681" s="77">
        <f>COUNTIF(Toernooien!$A$11:$GH$399,C681)</f>
        <v>0</v>
      </c>
      <c r="G681" s="22"/>
      <c r="M681"/>
      <c r="N681"/>
    </row>
    <row r="682" spans="1:14" x14ac:dyDescent="0.45">
      <c r="A682">
        <f t="shared" si="30"/>
        <v>681</v>
      </c>
      <c r="B682" s="40" t="s">
        <v>2066</v>
      </c>
      <c r="C682" s="80" t="s">
        <v>991</v>
      </c>
      <c r="D682" s="68">
        <f t="shared" si="31"/>
        <v>1</v>
      </c>
      <c r="E682" s="75">
        <f>COUNTIF(Toernooien!$A$11:$GH$399,B682)</f>
        <v>1</v>
      </c>
      <c r="F682" s="77">
        <f>COUNTIF(Toernooien!$A$11:$GH$399,C682)</f>
        <v>0</v>
      </c>
      <c r="G682" s="22"/>
      <c r="M682"/>
      <c r="N682"/>
    </row>
    <row r="683" spans="1:14" x14ac:dyDescent="0.45">
      <c r="A683">
        <f t="shared" si="30"/>
        <v>682</v>
      </c>
      <c r="B683" s="40" t="s">
        <v>2064</v>
      </c>
      <c r="C683" s="80" t="s">
        <v>780</v>
      </c>
      <c r="D683" s="68">
        <f t="shared" si="31"/>
        <v>1</v>
      </c>
      <c r="E683" s="75">
        <f>COUNTIF(Toernooien!$A$11:$GH$399,B683)</f>
        <v>1</v>
      </c>
      <c r="F683" s="77">
        <f>COUNTIF(Toernooien!$A$11:$GH$399,C683)</f>
        <v>0</v>
      </c>
      <c r="G683" s="22"/>
      <c r="M683"/>
      <c r="N683"/>
    </row>
    <row r="684" spans="1:14" x14ac:dyDescent="0.45">
      <c r="A684">
        <f t="shared" si="30"/>
        <v>683</v>
      </c>
      <c r="B684" s="40" t="s">
        <v>1662</v>
      </c>
      <c r="C684" s="80" t="s">
        <v>780</v>
      </c>
      <c r="D684" s="68">
        <f t="shared" si="31"/>
        <v>1</v>
      </c>
      <c r="E684" s="75">
        <f>COUNTIF(Toernooien!$A$11:$GH$399,B684)</f>
        <v>1</v>
      </c>
      <c r="F684" s="77">
        <f>COUNTIF(Toernooien!$A$11:$GH$399,C684)</f>
        <v>0</v>
      </c>
      <c r="G684" s="22"/>
      <c r="M684"/>
      <c r="N684"/>
    </row>
    <row r="685" spans="1:14" x14ac:dyDescent="0.45">
      <c r="A685">
        <f t="shared" si="30"/>
        <v>684</v>
      </c>
      <c r="B685" s="40" t="s">
        <v>2328</v>
      </c>
      <c r="C685" s="97" t="s">
        <v>2326</v>
      </c>
      <c r="D685" s="68">
        <f t="shared" si="31"/>
        <v>1</v>
      </c>
      <c r="E685" s="75">
        <f>COUNTIF(Toernooien!$A$11:$GH$399,B685)</f>
        <v>1</v>
      </c>
      <c r="F685" s="77">
        <f>COUNTIF(Toernooien!$A$11:$GH$399,C685)</f>
        <v>0</v>
      </c>
      <c r="G685" s="22"/>
      <c r="M685"/>
      <c r="N685"/>
    </row>
    <row r="686" spans="1:14" x14ac:dyDescent="0.45">
      <c r="A686">
        <f t="shared" si="30"/>
        <v>685</v>
      </c>
      <c r="B686" s="6" t="s">
        <v>3313</v>
      </c>
      <c r="C686" s="80" t="s">
        <v>3317</v>
      </c>
      <c r="D686" s="68">
        <f t="shared" si="31"/>
        <v>1</v>
      </c>
      <c r="E686" s="75">
        <f>COUNTIF(Toernooien!$A$11:$GH$399,B686)</f>
        <v>1</v>
      </c>
      <c r="F686" s="77">
        <f>COUNTIF(Toernooien!$A$11:$GH$399,C686)</f>
        <v>0</v>
      </c>
      <c r="G686" s="22"/>
      <c r="M686"/>
      <c r="N686"/>
    </row>
    <row r="687" spans="1:14" x14ac:dyDescent="0.45">
      <c r="A687">
        <f t="shared" si="30"/>
        <v>686</v>
      </c>
      <c r="B687" t="s">
        <v>2551</v>
      </c>
      <c r="C687" s="80" t="s">
        <v>2564</v>
      </c>
      <c r="D687" s="68">
        <f t="shared" si="31"/>
        <v>1</v>
      </c>
      <c r="E687" s="75">
        <f>COUNTIF(Toernooien!$A$11:$GH$399,B687)</f>
        <v>1</v>
      </c>
      <c r="F687" s="77">
        <f>COUNTIF(Toernooien!$A$11:$GH$399,C687)</f>
        <v>0</v>
      </c>
      <c r="G687" s="22"/>
      <c r="M687"/>
      <c r="N687"/>
    </row>
    <row r="688" spans="1:14" x14ac:dyDescent="0.45">
      <c r="A688">
        <f t="shared" si="30"/>
        <v>687</v>
      </c>
      <c r="B688" s="6" t="s">
        <v>3538</v>
      </c>
      <c r="C688" s="80" t="s">
        <v>3539</v>
      </c>
      <c r="D688" s="68">
        <f t="shared" si="31"/>
        <v>1</v>
      </c>
      <c r="E688" s="75">
        <f>COUNTIF(Toernooien!$A$11:$GH$399,B688)</f>
        <v>1</v>
      </c>
      <c r="F688" s="77">
        <f>COUNTIF(Toernooien!$A$11:$GH$399,C688)</f>
        <v>0</v>
      </c>
      <c r="G688" s="22"/>
      <c r="M688"/>
      <c r="N688"/>
    </row>
    <row r="689" spans="1:14" x14ac:dyDescent="0.45">
      <c r="A689">
        <f t="shared" si="30"/>
        <v>688</v>
      </c>
      <c r="B689" s="6" t="s">
        <v>3339</v>
      </c>
      <c r="C689" s="80" t="s">
        <v>3340</v>
      </c>
      <c r="D689" s="68">
        <f t="shared" si="31"/>
        <v>1</v>
      </c>
      <c r="E689" s="75">
        <f>COUNTIF(Toernooien!$A$11:$GH$399,B689)</f>
        <v>1</v>
      </c>
      <c r="F689" s="77">
        <f>COUNTIF(Toernooien!$A$11:$GH$399,C689)</f>
        <v>0</v>
      </c>
      <c r="G689" s="22"/>
      <c r="M689"/>
      <c r="N689"/>
    </row>
    <row r="690" spans="1:14" x14ac:dyDescent="0.45">
      <c r="A690">
        <f t="shared" si="30"/>
        <v>689</v>
      </c>
      <c r="B690" s="40" t="s">
        <v>1120</v>
      </c>
      <c r="C690" s="80" t="s">
        <v>780</v>
      </c>
      <c r="D690" s="68">
        <f t="shared" si="31"/>
        <v>1</v>
      </c>
      <c r="E690" s="75">
        <f>COUNTIF(Toernooien!$A$11:$GH$399,B690)</f>
        <v>1</v>
      </c>
      <c r="F690" s="77">
        <f>COUNTIF(Toernooien!$A$11:$GH$399,C690)</f>
        <v>0</v>
      </c>
      <c r="G690" s="22"/>
      <c r="M690"/>
      <c r="N690"/>
    </row>
    <row r="691" spans="1:14" x14ac:dyDescent="0.45">
      <c r="A691">
        <f t="shared" si="30"/>
        <v>690</v>
      </c>
      <c r="B691" s="40" t="s">
        <v>1400</v>
      </c>
      <c r="C691" s="80" t="s">
        <v>428</v>
      </c>
      <c r="D691" s="68">
        <f t="shared" si="31"/>
        <v>1</v>
      </c>
      <c r="E691" s="75">
        <f>COUNTIF(Toernooien!$A$11:$GH$399,B691)</f>
        <v>1</v>
      </c>
      <c r="F691" s="77">
        <f>COUNTIF(Toernooien!$A$11:$GH$399,C691)</f>
        <v>0</v>
      </c>
      <c r="G691" s="22"/>
      <c r="M691"/>
      <c r="N691"/>
    </row>
    <row r="692" spans="1:14" x14ac:dyDescent="0.45">
      <c r="A692">
        <f t="shared" si="30"/>
        <v>691</v>
      </c>
      <c r="B692" s="40" t="s">
        <v>1761</v>
      </c>
      <c r="C692" s="80" t="s">
        <v>429</v>
      </c>
      <c r="D692" s="68">
        <f t="shared" si="31"/>
        <v>1</v>
      </c>
      <c r="E692" s="75">
        <f>COUNTIF(Toernooien!$A$11:$GH$399,B692)</f>
        <v>1</v>
      </c>
      <c r="F692" s="77">
        <f>COUNTIF(Toernooien!$A$11:$GH$399,C692)</f>
        <v>0</v>
      </c>
      <c r="G692" s="22"/>
      <c r="M692"/>
      <c r="N692"/>
    </row>
    <row r="693" spans="1:14" x14ac:dyDescent="0.45">
      <c r="A693">
        <f t="shared" si="30"/>
        <v>692</v>
      </c>
      <c r="B693" s="40" t="s">
        <v>379</v>
      </c>
      <c r="C693" s="80" t="s">
        <v>380</v>
      </c>
      <c r="D693" s="68">
        <f t="shared" si="31"/>
        <v>1</v>
      </c>
      <c r="E693" s="75">
        <f>COUNTIF(Toernooien!$A$11:$GH$399,B693)</f>
        <v>1</v>
      </c>
      <c r="F693" s="77">
        <f>COUNTIF(Toernooien!$A$11:$GH$399,C693)</f>
        <v>0</v>
      </c>
      <c r="G693" s="22"/>
      <c r="M693"/>
      <c r="N693"/>
    </row>
    <row r="694" spans="1:14" x14ac:dyDescent="0.45">
      <c r="A694">
        <f t="shared" si="30"/>
        <v>693</v>
      </c>
      <c r="B694" s="40" t="s">
        <v>2310</v>
      </c>
      <c r="C694" s="97" t="s">
        <v>2311</v>
      </c>
      <c r="D694" s="68">
        <f t="shared" si="31"/>
        <v>1</v>
      </c>
      <c r="E694" s="75">
        <f>COUNTIF(Toernooien!$A$11:$GH$399,B694)</f>
        <v>1</v>
      </c>
      <c r="F694" s="77">
        <f>COUNTIF(Toernooien!$A$11:$GH$399,C694)</f>
        <v>0</v>
      </c>
      <c r="G694" s="22"/>
      <c r="M694"/>
      <c r="N694"/>
    </row>
    <row r="695" spans="1:14" x14ac:dyDescent="0.45">
      <c r="A695">
        <f t="shared" si="30"/>
        <v>694</v>
      </c>
      <c r="B695" t="s">
        <v>2797</v>
      </c>
      <c r="C695" s="80" t="s">
        <v>2820</v>
      </c>
      <c r="D695" s="68">
        <f t="shared" si="31"/>
        <v>1</v>
      </c>
      <c r="E695" s="75">
        <f>COUNTIF(Toernooien!$A$11:$GH$399,B695)</f>
        <v>1</v>
      </c>
      <c r="F695" s="77">
        <f>COUNTIF(Toernooien!$A$11:$GH$399,C695)</f>
        <v>0</v>
      </c>
      <c r="G695" s="22"/>
      <c r="M695"/>
      <c r="N695"/>
    </row>
    <row r="696" spans="1:14" x14ac:dyDescent="0.45">
      <c r="A696">
        <f t="shared" si="30"/>
        <v>695</v>
      </c>
      <c r="B696" s="40" t="s">
        <v>2053</v>
      </c>
      <c r="C696" s="80" t="s">
        <v>780</v>
      </c>
      <c r="D696" s="68">
        <f t="shared" si="31"/>
        <v>1</v>
      </c>
      <c r="E696" s="75">
        <f>COUNTIF(Toernooien!$A$11:$GH$399,B696)</f>
        <v>1</v>
      </c>
      <c r="F696" s="77">
        <f>COUNTIF(Toernooien!$A$11:$GH$399,C696)</f>
        <v>0</v>
      </c>
      <c r="G696" s="22"/>
      <c r="M696"/>
      <c r="N696"/>
    </row>
    <row r="697" spans="1:14" x14ac:dyDescent="0.45">
      <c r="A697">
        <f t="shared" si="30"/>
        <v>696</v>
      </c>
      <c r="B697" s="40" t="s">
        <v>1972</v>
      </c>
      <c r="C697" s="80" t="s">
        <v>780</v>
      </c>
      <c r="D697" s="68">
        <f t="shared" si="31"/>
        <v>1</v>
      </c>
      <c r="E697" s="75">
        <f>COUNTIF(Toernooien!$A$11:$GH$399,B697)</f>
        <v>1</v>
      </c>
      <c r="F697" s="77">
        <f>COUNTIF(Toernooien!$A$11:$GH$399,C697)</f>
        <v>0</v>
      </c>
      <c r="G697" s="22"/>
      <c r="M697"/>
      <c r="N697"/>
    </row>
    <row r="698" spans="1:14" x14ac:dyDescent="0.45">
      <c r="A698">
        <f t="shared" si="30"/>
        <v>697</v>
      </c>
      <c r="B698" t="s">
        <v>2574</v>
      </c>
      <c r="C698" s="80" t="s">
        <v>2584</v>
      </c>
      <c r="D698" s="68">
        <f t="shared" si="31"/>
        <v>1</v>
      </c>
      <c r="E698" s="75">
        <f>COUNTIF(Toernooien!$A$11:$GH$399,B698)</f>
        <v>1</v>
      </c>
      <c r="F698" s="77">
        <f>COUNTIF(Toernooien!$A$11:$GH$399,C698)</f>
        <v>0</v>
      </c>
      <c r="G698" s="22"/>
      <c r="M698"/>
      <c r="N698"/>
    </row>
    <row r="699" spans="1:14" x14ac:dyDescent="0.45">
      <c r="A699">
        <f t="shared" si="30"/>
        <v>698</v>
      </c>
      <c r="B699" s="40" t="s">
        <v>1831</v>
      </c>
      <c r="C699" s="80" t="s">
        <v>780</v>
      </c>
      <c r="D699" s="68">
        <f t="shared" si="31"/>
        <v>1</v>
      </c>
      <c r="E699" s="75">
        <f>COUNTIF(Toernooien!$A$11:$GH$399,B699)</f>
        <v>1</v>
      </c>
      <c r="F699" s="77">
        <f>COUNTIF(Toernooien!$A$11:$GH$399,C699)</f>
        <v>0</v>
      </c>
      <c r="G699" s="22"/>
      <c r="M699"/>
      <c r="N699"/>
    </row>
    <row r="700" spans="1:14" x14ac:dyDescent="0.45">
      <c r="A700">
        <f t="shared" si="30"/>
        <v>699</v>
      </c>
      <c r="B700" s="40" t="s">
        <v>1949</v>
      </c>
      <c r="C700" s="80" t="s">
        <v>780</v>
      </c>
      <c r="D700" s="68">
        <f t="shared" si="31"/>
        <v>1</v>
      </c>
      <c r="E700" s="75">
        <f>COUNTIF(Toernooien!$A$11:$GH$399,B700)</f>
        <v>1</v>
      </c>
      <c r="F700" s="77">
        <f>COUNTIF(Toernooien!$A$11:$GH$399,C700)</f>
        <v>0</v>
      </c>
      <c r="G700" s="22"/>
      <c r="M700"/>
      <c r="N700"/>
    </row>
    <row r="701" spans="1:14" x14ac:dyDescent="0.45">
      <c r="A701">
        <f t="shared" si="30"/>
        <v>700</v>
      </c>
      <c r="B701" s="40" t="s">
        <v>2327</v>
      </c>
      <c r="C701" s="97" t="s">
        <v>850</v>
      </c>
      <c r="D701" s="68">
        <f t="shared" si="31"/>
        <v>1</v>
      </c>
      <c r="E701" s="75">
        <f>COUNTIF(Toernooien!$A$11:$GH$399,B701)</f>
        <v>1</v>
      </c>
      <c r="F701" s="77">
        <f>COUNTIF(Toernooien!$A$11:$GH$399,C701)</f>
        <v>0</v>
      </c>
      <c r="G701" s="22"/>
      <c r="M701"/>
      <c r="N701"/>
    </row>
    <row r="702" spans="1:14" x14ac:dyDescent="0.45">
      <c r="A702">
        <f t="shared" si="30"/>
        <v>701</v>
      </c>
      <c r="B702" s="40" t="s">
        <v>1800</v>
      </c>
      <c r="C702" s="80" t="s">
        <v>780</v>
      </c>
      <c r="D702" s="68">
        <f t="shared" si="31"/>
        <v>1</v>
      </c>
      <c r="E702" s="75">
        <f>COUNTIF(Toernooien!$A$11:$GH$399,B702)</f>
        <v>1</v>
      </c>
      <c r="F702" s="77">
        <f>COUNTIF(Toernooien!$A$11:$GH$399,C702)</f>
        <v>0</v>
      </c>
      <c r="G702" s="22"/>
      <c r="M702"/>
      <c r="N702"/>
    </row>
    <row r="703" spans="1:14" x14ac:dyDescent="0.45">
      <c r="A703">
        <f t="shared" si="30"/>
        <v>702</v>
      </c>
      <c r="B703" s="40" t="s">
        <v>1671</v>
      </c>
      <c r="C703" s="80" t="s">
        <v>780</v>
      </c>
      <c r="D703" s="68">
        <f t="shared" si="31"/>
        <v>1</v>
      </c>
      <c r="E703" s="75">
        <f>COUNTIF(Toernooien!$A$11:$GH$399,B703)</f>
        <v>1</v>
      </c>
      <c r="F703" s="77">
        <f>COUNTIF(Toernooien!$A$11:$GH$399,C703)</f>
        <v>0</v>
      </c>
      <c r="G703" s="22"/>
      <c r="M703"/>
      <c r="N703"/>
    </row>
    <row r="704" spans="1:14" x14ac:dyDescent="0.45">
      <c r="A704">
        <f t="shared" si="30"/>
        <v>703</v>
      </c>
      <c r="B704" s="40" t="s">
        <v>1576</v>
      </c>
      <c r="C704" s="80" t="s">
        <v>430</v>
      </c>
      <c r="D704" s="68">
        <f t="shared" si="31"/>
        <v>1</v>
      </c>
      <c r="E704" s="75">
        <f>COUNTIF(Toernooien!$A$11:$GH$399,B704)</f>
        <v>1</v>
      </c>
      <c r="F704" s="77">
        <f>COUNTIF(Toernooien!$A$11:$GH$399,C704)</f>
        <v>0</v>
      </c>
      <c r="G704" s="22"/>
      <c r="M704"/>
      <c r="N704"/>
    </row>
    <row r="705" spans="1:14" x14ac:dyDescent="0.45">
      <c r="A705">
        <f t="shared" si="30"/>
        <v>704</v>
      </c>
      <c r="B705" s="6" t="s">
        <v>3564</v>
      </c>
      <c r="C705" s="80" t="s">
        <v>3565</v>
      </c>
      <c r="D705" s="68">
        <f t="shared" si="31"/>
        <v>1</v>
      </c>
      <c r="E705" s="75">
        <f>COUNTIF(Toernooien!$A$11:$GH$399,B705)</f>
        <v>1</v>
      </c>
      <c r="F705" s="77">
        <f>COUNTIF(Toernooien!$A$11:$GH$399,C705)</f>
        <v>0</v>
      </c>
      <c r="G705" s="22"/>
      <c r="M705"/>
      <c r="N705"/>
    </row>
    <row r="706" spans="1:14" x14ac:dyDescent="0.45">
      <c r="A706">
        <f t="shared" ref="A706:A769" si="32">(A705+1)</f>
        <v>705</v>
      </c>
      <c r="B706" s="40" t="s">
        <v>1388</v>
      </c>
      <c r="C706" s="80" t="s">
        <v>780</v>
      </c>
      <c r="D706" s="68">
        <f t="shared" ref="D706:D769" si="33">E706+F706</f>
        <v>1</v>
      </c>
      <c r="E706" s="75">
        <f>COUNTIF(Toernooien!$A$11:$GH$399,B706)</f>
        <v>1</v>
      </c>
      <c r="F706" s="77">
        <f>COUNTIF(Toernooien!$A$11:$GH$399,C706)</f>
        <v>0</v>
      </c>
      <c r="G706" s="22"/>
      <c r="M706"/>
      <c r="N706"/>
    </row>
    <row r="707" spans="1:14" x14ac:dyDescent="0.45">
      <c r="A707">
        <f t="shared" si="32"/>
        <v>706</v>
      </c>
      <c r="B707" s="40" t="s">
        <v>1796</v>
      </c>
      <c r="C707" s="80" t="s">
        <v>780</v>
      </c>
      <c r="D707" s="68">
        <f t="shared" si="33"/>
        <v>1</v>
      </c>
      <c r="E707" s="75">
        <f>COUNTIF(Toernooien!$A$11:$GH$399,B707)</f>
        <v>1</v>
      </c>
      <c r="F707" s="77">
        <f>COUNTIF(Toernooien!$A$11:$GH$399,C707)</f>
        <v>0</v>
      </c>
      <c r="G707" s="22"/>
      <c r="M707"/>
      <c r="N707"/>
    </row>
    <row r="708" spans="1:14" x14ac:dyDescent="0.45">
      <c r="A708">
        <f t="shared" si="32"/>
        <v>707</v>
      </c>
      <c r="B708" s="40" t="s">
        <v>2129</v>
      </c>
      <c r="C708" s="80" t="s">
        <v>780</v>
      </c>
      <c r="D708" s="68">
        <f t="shared" si="33"/>
        <v>1</v>
      </c>
      <c r="E708" s="75">
        <f>COUNTIF(Toernooien!$A$11:$GH$399,B708)</f>
        <v>1</v>
      </c>
      <c r="F708" s="77">
        <f>COUNTIF(Toernooien!$A$11:$GH$399,C708)</f>
        <v>0</v>
      </c>
      <c r="G708" s="22"/>
      <c r="M708"/>
      <c r="N708"/>
    </row>
    <row r="709" spans="1:14" x14ac:dyDescent="0.45">
      <c r="A709">
        <f t="shared" si="32"/>
        <v>708</v>
      </c>
      <c r="B709" s="6" t="s">
        <v>3318</v>
      </c>
      <c r="C709" s="80" t="s">
        <v>3321</v>
      </c>
      <c r="D709" s="68">
        <f t="shared" si="33"/>
        <v>1</v>
      </c>
      <c r="E709" s="75">
        <f>COUNTIF(Toernooien!$A$11:$GH$399,B709)</f>
        <v>1</v>
      </c>
      <c r="F709" s="77">
        <f>COUNTIF(Toernooien!$A$11:$GH$399,C709)</f>
        <v>0</v>
      </c>
      <c r="G709" s="22"/>
      <c r="M709"/>
      <c r="N709"/>
    </row>
    <row r="710" spans="1:14" x14ac:dyDescent="0.45">
      <c r="A710">
        <f t="shared" si="32"/>
        <v>709</v>
      </c>
      <c r="B710" s="40" t="s">
        <v>2060</v>
      </c>
      <c r="C710" s="80" t="s">
        <v>780</v>
      </c>
      <c r="D710" s="68">
        <f t="shared" si="33"/>
        <v>1</v>
      </c>
      <c r="E710" s="75">
        <f>COUNTIF(Toernooien!$A$11:$GH$399,B710)</f>
        <v>1</v>
      </c>
      <c r="F710" s="77">
        <f>COUNTIF(Toernooien!$A$11:$GH$399,C710)</f>
        <v>0</v>
      </c>
      <c r="G710" s="22"/>
      <c r="M710"/>
      <c r="N710"/>
    </row>
    <row r="711" spans="1:14" x14ac:dyDescent="0.45">
      <c r="A711">
        <f t="shared" si="32"/>
        <v>710</v>
      </c>
      <c r="B711" s="40" t="s">
        <v>2164</v>
      </c>
      <c r="C711" s="80" t="s">
        <v>780</v>
      </c>
      <c r="D711" s="68">
        <f t="shared" si="33"/>
        <v>1</v>
      </c>
      <c r="E711" s="75">
        <f>COUNTIF(Toernooien!$A$11:$GH$399,B711)</f>
        <v>1</v>
      </c>
      <c r="F711" s="77">
        <f>COUNTIF(Toernooien!$A$11:$GH$399,C711)</f>
        <v>0</v>
      </c>
      <c r="G711" s="22"/>
      <c r="M711"/>
      <c r="N711"/>
    </row>
    <row r="712" spans="1:14" x14ac:dyDescent="0.45">
      <c r="A712">
        <f t="shared" si="32"/>
        <v>711</v>
      </c>
      <c r="B712" s="6" t="s">
        <v>3355</v>
      </c>
      <c r="C712" s="80" t="s">
        <v>3356</v>
      </c>
      <c r="D712" s="68">
        <f t="shared" si="33"/>
        <v>1</v>
      </c>
      <c r="E712" s="75">
        <f>COUNTIF(Toernooien!$A$11:$GH$399,B712)</f>
        <v>1</v>
      </c>
      <c r="F712" s="77">
        <f>COUNTIF(Toernooien!$A$11:$GH$399,C712)</f>
        <v>0</v>
      </c>
      <c r="G712" s="22"/>
      <c r="M712"/>
      <c r="N712"/>
    </row>
    <row r="713" spans="1:14" x14ac:dyDescent="0.45">
      <c r="A713">
        <f t="shared" si="32"/>
        <v>712</v>
      </c>
      <c r="B713" s="6" t="s">
        <v>3566</v>
      </c>
      <c r="C713" s="80" t="s">
        <v>3567</v>
      </c>
      <c r="D713" s="68">
        <f t="shared" si="33"/>
        <v>1</v>
      </c>
      <c r="E713" s="75">
        <f>COUNTIF(Toernooien!$A$11:$GH$399,B713)</f>
        <v>1</v>
      </c>
      <c r="F713" s="77">
        <f>COUNTIF(Toernooien!$A$11:$GH$399,C713)</f>
        <v>0</v>
      </c>
      <c r="G713" s="22"/>
      <c r="M713"/>
      <c r="N713"/>
    </row>
    <row r="714" spans="1:14" x14ac:dyDescent="0.45">
      <c r="A714">
        <f t="shared" si="32"/>
        <v>713</v>
      </c>
      <c r="B714" s="40" t="s">
        <v>2260</v>
      </c>
      <c r="C714" s="80" t="s">
        <v>424</v>
      </c>
      <c r="D714" s="68">
        <f t="shared" si="33"/>
        <v>1</v>
      </c>
      <c r="E714" s="75">
        <f>COUNTIF(Toernooien!$A$11:$GH$399,B714)</f>
        <v>1</v>
      </c>
      <c r="F714" s="77">
        <f>COUNTIF(Toernooien!$A$11:$GH$399,C714)</f>
        <v>0</v>
      </c>
      <c r="G714" s="22"/>
      <c r="M714"/>
      <c r="N714"/>
    </row>
    <row r="715" spans="1:14" x14ac:dyDescent="0.45">
      <c r="A715">
        <f t="shared" si="32"/>
        <v>714</v>
      </c>
      <c r="B715" s="40" t="s">
        <v>1757</v>
      </c>
      <c r="C715" s="80" t="s">
        <v>780</v>
      </c>
      <c r="D715" s="68">
        <f t="shared" si="33"/>
        <v>1</v>
      </c>
      <c r="E715" s="75">
        <f>COUNTIF(Toernooien!$A$11:$GH$399,B715)</f>
        <v>1</v>
      </c>
      <c r="F715" s="77">
        <f>COUNTIF(Toernooien!$A$11:$GH$399,C715)</f>
        <v>0</v>
      </c>
      <c r="G715" s="22"/>
      <c r="M715"/>
      <c r="N715"/>
    </row>
    <row r="716" spans="1:14" x14ac:dyDescent="0.45">
      <c r="A716">
        <f t="shared" si="32"/>
        <v>715</v>
      </c>
      <c r="B716" s="40" t="s">
        <v>1535</v>
      </c>
      <c r="C716" s="80" t="s">
        <v>780</v>
      </c>
      <c r="D716" s="68">
        <f t="shared" si="33"/>
        <v>1</v>
      </c>
      <c r="E716" s="75">
        <f>COUNTIF(Toernooien!$A$11:$GH$399,B716)</f>
        <v>1</v>
      </c>
      <c r="F716" s="77">
        <f>COUNTIF(Toernooien!$A$11:$GH$399,C716)</f>
        <v>0</v>
      </c>
      <c r="G716" s="22"/>
      <c r="M716"/>
      <c r="N716"/>
    </row>
    <row r="717" spans="1:14" x14ac:dyDescent="0.45">
      <c r="A717">
        <f t="shared" si="32"/>
        <v>716</v>
      </c>
      <c r="B717" s="40" t="s">
        <v>1042</v>
      </c>
      <c r="C717" s="80" t="s">
        <v>1317</v>
      </c>
      <c r="D717" s="68">
        <f t="shared" si="33"/>
        <v>1</v>
      </c>
      <c r="E717" s="75">
        <f>COUNTIF(Toernooien!$A$11:$GH$399,B717)</f>
        <v>1</v>
      </c>
      <c r="F717" s="77">
        <f>COUNTIF(Toernooien!$A$11:$GH$399,C717)</f>
        <v>0</v>
      </c>
      <c r="G717" s="22"/>
      <c r="M717"/>
      <c r="N717"/>
    </row>
    <row r="718" spans="1:14" x14ac:dyDescent="0.45">
      <c r="A718">
        <f t="shared" si="32"/>
        <v>717</v>
      </c>
      <c r="B718" s="6" t="s">
        <v>3541</v>
      </c>
      <c r="C718" s="80" t="s">
        <v>3545</v>
      </c>
      <c r="D718" s="68">
        <f t="shared" si="33"/>
        <v>1</v>
      </c>
      <c r="E718" s="75">
        <f>COUNTIF(Toernooien!$A$11:$GH$399,B718)</f>
        <v>1</v>
      </c>
      <c r="F718" s="77">
        <f>COUNTIF(Toernooien!$A$11:$GH$399,C718)</f>
        <v>0</v>
      </c>
      <c r="G718" s="22"/>
      <c r="M718"/>
      <c r="N718"/>
    </row>
    <row r="719" spans="1:14" x14ac:dyDescent="0.45">
      <c r="A719">
        <f t="shared" si="32"/>
        <v>718</v>
      </c>
      <c r="B719" s="40" t="s">
        <v>851</v>
      </c>
      <c r="C719" s="80" t="s">
        <v>1986</v>
      </c>
      <c r="D719" s="68">
        <f t="shared" si="33"/>
        <v>1</v>
      </c>
      <c r="E719" s="75">
        <f>COUNTIF(Toernooien!$A$11:$GH$399,B719)</f>
        <v>1</v>
      </c>
      <c r="F719" s="77">
        <f>COUNTIF(Toernooien!$A$11:$GH$399,C719)</f>
        <v>0</v>
      </c>
      <c r="G719" s="22"/>
      <c r="M719"/>
      <c r="N719"/>
    </row>
    <row r="720" spans="1:14" x14ac:dyDescent="0.45">
      <c r="A720">
        <f t="shared" si="32"/>
        <v>719</v>
      </c>
      <c r="B720" s="40" t="s">
        <v>2010</v>
      </c>
      <c r="C720" s="80" t="s">
        <v>780</v>
      </c>
      <c r="D720" s="68">
        <f t="shared" si="33"/>
        <v>1</v>
      </c>
      <c r="E720" s="75">
        <f>COUNTIF(Toernooien!$A$11:$GH$399,B720)</f>
        <v>1</v>
      </c>
      <c r="F720" s="77">
        <f>COUNTIF(Toernooien!$A$11:$GH$399,C720)</f>
        <v>0</v>
      </c>
      <c r="G720" s="22"/>
      <c r="M720"/>
      <c r="N720"/>
    </row>
    <row r="721" spans="1:14" x14ac:dyDescent="0.45">
      <c r="A721">
        <f t="shared" si="32"/>
        <v>720</v>
      </c>
      <c r="B721" s="40" t="s">
        <v>1106</v>
      </c>
      <c r="C721" s="80" t="s">
        <v>431</v>
      </c>
      <c r="D721" s="68">
        <f t="shared" si="33"/>
        <v>1</v>
      </c>
      <c r="E721" s="75">
        <f>COUNTIF(Toernooien!$A$11:$GH$399,B721)</f>
        <v>1</v>
      </c>
      <c r="F721" s="77">
        <f>COUNTIF(Toernooien!$A$11:$GH$399,C721)</f>
        <v>0</v>
      </c>
      <c r="G721" s="22"/>
      <c r="M721"/>
      <c r="N721"/>
    </row>
    <row r="722" spans="1:14" x14ac:dyDescent="0.45">
      <c r="A722">
        <f t="shared" si="32"/>
        <v>721</v>
      </c>
      <c r="B722" s="40" t="s">
        <v>1779</v>
      </c>
      <c r="C722" s="80" t="s">
        <v>432</v>
      </c>
      <c r="D722" s="68">
        <f t="shared" si="33"/>
        <v>1</v>
      </c>
      <c r="E722" s="75">
        <f>COUNTIF(Toernooien!$A$11:$GH$399,B722)</f>
        <v>1</v>
      </c>
      <c r="F722" s="77">
        <f>COUNTIF(Toernooien!$A$11:$GH$399,C722)</f>
        <v>0</v>
      </c>
      <c r="G722" s="22"/>
      <c r="M722"/>
      <c r="N722"/>
    </row>
    <row r="723" spans="1:14" x14ac:dyDescent="0.45">
      <c r="A723">
        <f t="shared" si="32"/>
        <v>722</v>
      </c>
      <c r="B723" s="40" t="s">
        <v>1875</v>
      </c>
      <c r="C723" s="80" t="s">
        <v>780</v>
      </c>
      <c r="D723" s="68">
        <f t="shared" si="33"/>
        <v>1</v>
      </c>
      <c r="E723" s="75">
        <f>COUNTIF(Toernooien!$A$11:$GH$399,B723)</f>
        <v>1</v>
      </c>
      <c r="F723" s="77">
        <f>COUNTIF(Toernooien!$A$11:$GH$399,C723)</f>
        <v>0</v>
      </c>
      <c r="G723" s="22"/>
      <c r="M723"/>
      <c r="N723"/>
    </row>
    <row r="724" spans="1:14" x14ac:dyDescent="0.45">
      <c r="A724">
        <f t="shared" si="32"/>
        <v>723</v>
      </c>
      <c r="B724" s="40" t="s">
        <v>1609</v>
      </c>
      <c r="C724" s="80" t="s">
        <v>780</v>
      </c>
      <c r="D724" s="68">
        <f t="shared" si="33"/>
        <v>1</v>
      </c>
      <c r="E724" s="75">
        <f>COUNTIF(Toernooien!$A$11:$GH$399,B724)</f>
        <v>1</v>
      </c>
      <c r="F724" s="77">
        <f>COUNTIF(Toernooien!$A$11:$GH$399,C724)</f>
        <v>0</v>
      </c>
      <c r="G724" s="22"/>
      <c r="M724"/>
      <c r="N724"/>
    </row>
    <row r="725" spans="1:14" x14ac:dyDescent="0.45">
      <c r="A725">
        <f t="shared" si="32"/>
        <v>724</v>
      </c>
      <c r="B725" s="40" t="s">
        <v>788</v>
      </c>
      <c r="C725" s="80" t="s">
        <v>661</v>
      </c>
      <c r="D725" s="68">
        <f t="shared" si="33"/>
        <v>1</v>
      </c>
      <c r="E725" s="75">
        <f>COUNTIF(Toernooien!$A$11:$GH$399,B725)</f>
        <v>1</v>
      </c>
      <c r="F725" s="77">
        <f>COUNTIF(Toernooien!$A$11:$GH$399,C725)</f>
        <v>0</v>
      </c>
      <c r="G725" s="22"/>
      <c r="M725"/>
      <c r="N725"/>
    </row>
    <row r="726" spans="1:14" x14ac:dyDescent="0.45">
      <c r="A726">
        <f t="shared" si="32"/>
        <v>725</v>
      </c>
      <c r="B726" s="40" t="s">
        <v>2061</v>
      </c>
      <c r="C726" s="80" t="s">
        <v>780</v>
      </c>
      <c r="D726" s="68">
        <f t="shared" si="33"/>
        <v>1</v>
      </c>
      <c r="E726" s="75">
        <f>COUNTIF(Toernooien!$A$11:$GH$399,B726)</f>
        <v>1</v>
      </c>
      <c r="F726" s="77">
        <f>COUNTIF(Toernooien!$A$11:$GH$399,C726)</f>
        <v>0</v>
      </c>
      <c r="G726" s="22"/>
      <c r="M726"/>
      <c r="N726"/>
    </row>
    <row r="727" spans="1:14" x14ac:dyDescent="0.45">
      <c r="A727">
        <f t="shared" si="32"/>
        <v>726</v>
      </c>
      <c r="B727" t="s">
        <v>2812</v>
      </c>
      <c r="C727" s="80" t="s">
        <v>2825</v>
      </c>
      <c r="D727" s="68">
        <f t="shared" si="33"/>
        <v>1</v>
      </c>
      <c r="E727" s="75">
        <f>COUNTIF(Toernooien!$A$11:$GH$399,B727)</f>
        <v>1</v>
      </c>
      <c r="F727" s="77">
        <f>COUNTIF(Toernooien!$A$11:$GH$399,C727)</f>
        <v>0</v>
      </c>
      <c r="G727" s="22"/>
      <c r="M727"/>
      <c r="N727"/>
    </row>
    <row r="728" spans="1:14" x14ac:dyDescent="0.45">
      <c r="A728">
        <f t="shared" si="32"/>
        <v>727</v>
      </c>
      <c r="B728" s="40" t="s">
        <v>1402</v>
      </c>
      <c r="C728" s="80" t="s">
        <v>780</v>
      </c>
      <c r="D728" s="68">
        <f t="shared" si="33"/>
        <v>1</v>
      </c>
      <c r="E728" s="75">
        <f>COUNTIF(Toernooien!$A$11:$GH$399,B728)</f>
        <v>1</v>
      </c>
      <c r="F728" s="77">
        <f>COUNTIF(Toernooien!$A$11:$GH$399,C728)</f>
        <v>0</v>
      </c>
      <c r="G728" s="22"/>
      <c r="M728"/>
      <c r="N728"/>
    </row>
    <row r="729" spans="1:14" x14ac:dyDescent="0.45">
      <c r="A729">
        <f t="shared" si="32"/>
        <v>728</v>
      </c>
      <c r="B729" s="40" t="s">
        <v>2056</v>
      </c>
      <c r="C729" s="80" t="s">
        <v>780</v>
      </c>
      <c r="D729" s="68">
        <f t="shared" si="33"/>
        <v>1</v>
      </c>
      <c r="E729" s="75">
        <f>COUNTIF(Toernooien!$A$11:$GH$399,B729)</f>
        <v>1</v>
      </c>
      <c r="F729" s="77">
        <f>COUNTIF(Toernooien!$A$11:$GH$399,C729)</f>
        <v>0</v>
      </c>
      <c r="M729"/>
      <c r="N729"/>
    </row>
    <row r="730" spans="1:14" x14ac:dyDescent="0.45">
      <c r="A730">
        <f t="shared" si="32"/>
        <v>729</v>
      </c>
      <c r="B730" s="40" t="s">
        <v>1798</v>
      </c>
      <c r="C730" s="80" t="s">
        <v>780</v>
      </c>
      <c r="D730" s="68">
        <f t="shared" si="33"/>
        <v>1</v>
      </c>
      <c r="E730" s="75">
        <f>COUNTIF(Toernooien!$A$11:$GH$399,B730)</f>
        <v>1</v>
      </c>
      <c r="F730" s="77">
        <f>COUNTIF(Toernooien!$A$11:$GH$399,C730)</f>
        <v>0</v>
      </c>
      <c r="G730" s="22"/>
      <c r="M730"/>
      <c r="N730"/>
    </row>
    <row r="731" spans="1:14" x14ac:dyDescent="0.45">
      <c r="A731">
        <f t="shared" si="32"/>
        <v>730</v>
      </c>
      <c r="B731" s="40" t="s">
        <v>1532</v>
      </c>
      <c r="C731" s="80" t="s">
        <v>780</v>
      </c>
      <c r="D731" s="68">
        <f t="shared" si="33"/>
        <v>1</v>
      </c>
      <c r="E731" s="75">
        <f>COUNTIF(Toernooien!$A$11:$GH$399,B731)</f>
        <v>1</v>
      </c>
      <c r="F731" s="77">
        <f>COUNTIF(Toernooien!$A$11:$GH$399,C731)</f>
        <v>0</v>
      </c>
      <c r="G731" s="22"/>
      <c r="M731"/>
      <c r="N731"/>
    </row>
    <row r="732" spans="1:14" x14ac:dyDescent="0.45">
      <c r="A732">
        <f t="shared" si="32"/>
        <v>731</v>
      </c>
      <c r="B732" s="40" t="s">
        <v>2072</v>
      </c>
      <c r="C732" s="80" t="s">
        <v>780</v>
      </c>
      <c r="D732" s="68">
        <f t="shared" si="33"/>
        <v>1</v>
      </c>
      <c r="E732" s="75">
        <f>COUNTIF(Toernooien!$A$11:$GH$399,B732)</f>
        <v>1</v>
      </c>
      <c r="F732" s="77">
        <f>COUNTIF(Toernooien!$A$11:$GH$399,C732)</f>
        <v>0</v>
      </c>
      <c r="G732" s="22"/>
      <c r="M732"/>
      <c r="N732"/>
    </row>
    <row r="733" spans="1:14" x14ac:dyDescent="0.45">
      <c r="A733">
        <f t="shared" si="32"/>
        <v>732</v>
      </c>
      <c r="B733" s="40" t="s">
        <v>1617</v>
      </c>
      <c r="C733" s="80" t="s">
        <v>780</v>
      </c>
      <c r="D733" s="68">
        <f t="shared" si="33"/>
        <v>1</v>
      </c>
      <c r="E733" s="75">
        <f>COUNTIF(Toernooien!$A$11:$GH$399,B733)</f>
        <v>1</v>
      </c>
      <c r="F733" s="77">
        <f>COUNTIF(Toernooien!$A$11:$GH$399,C733)</f>
        <v>0</v>
      </c>
      <c r="G733" s="22"/>
      <c r="M733"/>
      <c r="N733"/>
    </row>
    <row r="734" spans="1:14" x14ac:dyDescent="0.45">
      <c r="A734">
        <f t="shared" si="32"/>
        <v>733</v>
      </c>
      <c r="B734" s="40" t="s">
        <v>1325</v>
      </c>
      <c r="C734" s="80" t="s">
        <v>433</v>
      </c>
      <c r="D734" s="68">
        <f t="shared" si="33"/>
        <v>1</v>
      </c>
      <c r="E734" s="75">
        <f>COUNTIF(Toernooien!$A$11:$GH$399,B734)</f>
        <v>1</v>
      </c>
      <c r="F734" s="77">
        <f>COUNTIF(Toernooien!$A$11:$GH$399,C734)</f>
        <v>0</v>
      </c>
      <c r="G734" s="22"/>
      <c r="M734"/>
      <c r="N734"/>
    </row>
    <row r="735" spans="1:14" x14ac:dyDescent="0.45">
      <c r="A735">
        <f t="shared" si="32"/>
        <v>734</v>
      </c>
      <c r="B735" s="40" t="s">
        <v>1122</v>
      </c>
      <c r="C735" s="80" t="s">
        <v>434</v>
      </c>
      <c r="D735" s="68">
        <f t="shared" si="33"/>
        <v>1</v>
      </c>
      <c r="E735" s="75">
        <f>COUNTIF(Toernooien!$A$11:$GH$399,B735)</f>
        <v>1</v>
      </c>
      <c r="F735" s="77">
        <f>COUNTIF(Toernooien!$A$11:$GH$399,C735)</f>
        <v>0</v>
      </c>
      <c r="G735" s="22"/>
      <c r="M735"/>
      <c r="N735"/>
    </row>
    <row r="736" spans="1:14" x14ac:dyDescent="0.45">
      <c r="A736">
        <f t="shared" si="32"/>
        <v>735</v>
      </c>
      <c r="B736" s="40" t="s">
        <v>2387</v>
      </c>
      <c r="C736" s="97" t="s">
        <v>2388</v>
      </c>
      <c r="D736" s="68">
        <f t="shared" si="33"/>
        <v>1</v>
      </c>
      <c r="E736" s="75">
        <f>COUNTIF(Toernooien!$A$11:$GH$399,B736)</f>
        <v>1</v>
      </c>
      <c r="F736" s="77">
        <f>COUNTIF(Toernooien!$A$11:$GH$399,C736)</f>
        <v>0</v>
      </c>
      <c r="G736" s="22"/>
      <c r="M736"/>
      <c r="N736"/>
    </row>
    <row r="737" spans="1:14" x14ac:dyDescent="0.45">
      <c r="A737">
        <f t="shared" si="32"/>
        <v>736</v>
      </c>
      <c r="B737" s="40" t="s">
        <v>1756</v>
      </c>
      <c r="C737" s="80" t="s">
        <v>780</v>
      </c>
      <c r="D737" s="68">
        <f t="shared" si="33"/>
        <v>1</v>
      </c>
      <c r="E737" s="75">
        <f>COUNTIF(Toernooien!$A$11:$GH$399,B737)</f>
        <v>1</v>
      </c>
      <c r="F737" s="77">
        <f>COUNTIF(Toernooien!$A$11:$GH$399,C737)</f>
        <v>0</v>
      </c>
      <c r="G737" s="22"/>
      <c r="M737"/>
      <c r="N737"/>
    </row>
    <row r="738" spans="1:14" x14ac:dyDescent="0.45">
      <c r="A738">
        <f t="shared" si="32"/>
        <v>737</v>
      </c>
      <c r="B738" s="40" t="s">
        <v>1310</v>
      </c>
      <c r="C738" s="80" t="s">
        <v>435</v>
      </c>
      <c r="D738" s="68">
        <f t="shared" si="33"/>
        <v>1</v>
      </c>
      <c r="E738" s="75">
        <f>COUNTIF(Toernooien!$A$11:$GH$399,B738)</f>
        <v>1</v>
      </c>
      <c r="F738" s="77">
        <f>COUNTIF(Toernooien!$A$11:$GH$399,C738)</f>
        <v>0</v>
      </c>
      <c r="G738" s="22"/>
      <c r="M738"/>
      <c r="N738"/>
    </row>
    <row r="739" spans="1:14" x14ac:dyDescent="0.45">
      <c r="A739">
        <f t="shared" si="32"/>
        <v>738</v>
      </c>
      <c r="B739" s="40" t="s">
        <v>1973</v>
      </c>
      <c r="C739" s="80" t="s">
        <v>605</v>
      </c>
      <c r="D739" s="68">
        <f t="shared" si="33"/>
        <v>1</v>
      </c>
      <c r="E739" s="75">
        <f>COUNTIF(Toernooien!$A$11:$GH$399,B739)</f>
        <v>1</v>
      </c>
      <c r="F739" s="77">
        <f>COUNTIF(Toernooien!$A$11:$GH$399,C739)</f>
        <v>0</v>
      </c>
      <c r="G739" s="22"/>
      <c r="M739"/>
      <c r="N739"/>
    </row>
    <row r="740" spans="1:14" x14ac:dyDescent="0.45">
      <c r="A740">
        <f t="shared" si="32"/>
        <v>739</v>
      </c>
      <c r="B740" s="40" t="s">
        <v>1623</v>
      </c>
      <c r="C740" s="80" t="s">
        <v>780</v>
      </c>
      <c r="D740" s="68">
        <f t="shared" si="33"/>
        <v>1</v>
      </c>
      <c r="E740" s="75">
        <f>COUNTIF(Toernooien!$A$11:$GH$399,B740)</f>
        <v>1</v>
      </c>
      <c r="F740" s="77">
        <f>COUNTIF(Toernooien!$A$11:$GH$399,C740)</f>
        <v>0</v>
      </c>
      <c r="G740" s="22"/>
      <c r="M740"/>
      <c r="N740"/>
    </row>
    <row r="741" spans="1:14" x14ac:dyDescent="0.45">
      <c r="A741">
        <f t="shared" si="32"/>
        <v>740</v>
      </c>
      <c r="B741" s="40" t="s">
        <v>1762</v>
      </c>
      <c r="C741" s="80" t="s">
        <v>780</v>
      </c>
      <c r="D741" s="68">
        <f t="shared" si="33"/>
        <v>1</v>
      </c>
      <c r="E741" s="75">
        <f>COUNTIF(Toernooien!$A$11:$GH$399,B741)</f>
        <v>1</v>
      </c>
      <c r="F741" s="77">
        <f>COUNTIF(Toernooien!$A$11:$GH$399,C741)</f>
        <v>0</v>
      </c>
      <c r="G741" s="22"/>
      <c r="M741"/>
      <c r="N741"/>
    </row>
    <row r="742" spans="1:14" x14ac:dyDescent="0.45">
      <c r="A742">
        <f t="shared" si="32"/>
        <v>741</v>
      </c>
      <c r="B742" s="40" t="s">
        <v>920</v>
      </c>
      <c r="C742" s="80" t="s">
        <v>663</v>
      </c>
      <c r="D742" s="68">
        <f t="shared" si="33"/>
        <v>1</v>
      </c>
      <c r="E742" s="75">
        <f>COUNTIF(Toernooien!$A$11:$GH$399,B742)</f>
        <v>1</v>
      </c>
      <c r="F742" s="77">
        <f>COUNTIF(Toernooien!$A$11:$GH$399,C742)</f>
        <v>0</v>
      </c>
      <c r="G742" s="22"/>
      <c r="M742"/>
      <c r="N742"/>
    </row>
    <row r="743" spans="1:14" x14ac:dyDescent="0.45">
      <c r="A743">
        <f t="shared" si="32"/>
        <v>742</v>
      </c>
      <c r="B743" s="6" t="s">
        <v>474</v>
      </c>
      <c r="C743" s="80" t="s">
        <v>780</v>
      </c>
      <c r="D743" s="68">
        <f t="shared" si="33"/>
        <v>1</v>
      </c>
      <c r="E743" s="75">
        <f>COUNTIF(Toernooien!$A$11:$GH$399,B743)</f>
        <v>1</v>
      </c>
      <c r="F743" s="77">
        <f>COUNTIF(Toernooien!$A$11:$GH$399,C743)</f>
        <v>0</v>
      </c>
      <c r="G743" s="22"/>
      <c r="M743"/>
      <c r="N743"/>
    </row>
    <row r="744" spans="1:14" x14ac:dyDescent="0.45">
      <c r="A744">
        <f t="shared" si="32"/>
        <v>743</v>
      </c>
      <c r="B744" s="40" t="s">
        <v>2076</v>
      </c>
      <c r="C744" s="80" t="s">
        <v>575</v>
      </c>
      <c r="D744" s="68">
        <f t="shared" si="33"/>
        <v>1</v>
      </c>
      <c r="E744" s="75">
        <f>COUNTIF(Toernooien!$A$11:$GH$399,B744)</f>
        <v>1</v>
      </c>
      <c r="F744" s="77">
        <f>COUNTIF(Toernooien!$A$11:$GH$399,C744)</f>
        <v>0</v>
      </c>
      <c r="G744" s="22"/>
      <c r="M744"/>
      <c r="N744"/>
    </row>
    <row r="745" spans="1:14" x14ac:dyDescent="0.45">
      <c r="A745">
        <f t="shared" si="32"/>
        <v>744</v>
      </c>
      <c r="B745" s="40" t="s">
        <v>1614</v>
      </c>
      <c r="C745" s="80" t="s">
        <v>606</v>
      </c>
      <c r="D745" s="68">
        <f t="shared" si="33"/>
        <v>1</v>
      </c>
      <c r="E745" s="75">
        <f>COUNTIF(Toernooien!$A$11:$GH$399,B745)</f>
        <v>1</v>
      </c>
      <c r="F745" s="77">
        <f>COUNTIF(Toernooien!$A$11:$GH$399,C745)</f>
        <v>0</v>
      </c>
      <c r="G745" s="22"/>
      <c r="M745"/>
      <c r="N745"/>
    </row>
    <row r="746" spans="1:14" x14ac:dyDescent="0.45">
      <c r="A746">
        <f t="shared" si="32"/>
        <v>745</v>
      </c>
      <c r="B746" s="40" t="s">
        <v>382</v>
      </c>
      <c r="C746" s="80" t="s">
        <v>383</v>
      </c>
      <c r="D746" s="68">
        <f t="shared" si="33"/>
        <v>1</v>
      </c>
      <c r="E746" s="75">
        <f>COUNTIF(Toernooien!$A$11:$GH$399,B746)</f>
        <v>1</v>
      </c>
      <c r="F746" s="77">
        <f>COUNTIF(Toernooien!$A$11:$GH$399,C746)</f>
        <v>0</v>
      </c>
      <c r="G746" s="22"/>
      <c r="M746"/>
      <c r="N746"/>
    </row>
    <row r="747" spans="1:14" x14ac:dyDescent="0.45">
      <c r="A747">
        <f t="shared" si="32"/>
        <v>746</v>
      </c>
      <c r="B747" s="40" t="s">
        <v>789</v>
      </c>
      <c r="C747" s="80" t="s">
        <v>662</v>
      </c>
      <c r="D747" s="68">
        <f t="shared" si="33"/>
        <v>1</v>
      </c>
      <c r="E747" s="75">
        <f>COUNTIF(Toernooien!$A$11:$GH$399,B747)</f>
        <v>1</v>
      </c>
      <c r="F747" s="77">
        <f>COUNTIF(Toernooien!$A$11:$GH$399,C747)</f>
        <v>0</v>
      </c>
      <c r="G747" s="22"/>
      <c r="M747"/>
      <c r="N747"/>
    </row>
    <row r="748" spans="1:14" x14ac:dyDescent="0.45">
      <c r="A748">
        <f t="shared" si="32"/>
        <v>747</v>
      </c>
      <c r="B748" t="s">
        <v>2811</v>
      </c>
      <c r="C748" s="80" t="s">
        <v>2829</v>
      </c>
      <c r="D748" s="68">
        <f t="shared" si="33"/>
        <v>1</v>
      </c>
      <c r="E748" s="75">
        <f>COUNTIF(Toernooien!$A$11:$GH$399,B748)</f>
        <v>1</v>
      </c>
      <c r="F748" s="77">
        <f>COUNTIF(Toernooien!$A$11:$GH$399,C748)</f>
        <v>0</v>
      </c>
      <c r="G748" s="22"/>
      <c r="M748"/>
      <c r="N748"/>
    </row>
    <row r="749" spans="1:14" x14ac:dyDescent="0.45">
      <c r="A749">
        <f t="shared" si="32"/>
        <v>748</v>
      </c>
      <c r="B749" s="40" t="s">
        <v>1670</v>
      </c>
      <c r="C749" s="80" t="s">
        <v>780</v>
      </c>
      <c r="D749" s="68">
        <f t="shared" si="33"/>
        <v>1</v>
      </c>
      <c r="E749" s="75">
        <f>COUNTIF(Toernooien!$A$11:$GH$399,B749)</f>
        <v>1</v>
      </c>
      <c r="F749" s="77">
        <f>COUNTIF(Toernooien!$A$11:$GH$399,C749)</f>
        <v>0</v>
      </c>
      <c r="G749" s="22"/>
      <c r="M749"/>
      <c r="N749"/>
    </row>
    <row r="750" spans="1:14" x14ac:dyDescent="0.45">
      <c r="A750">
        <f t="shared" si="32"/>
        <v>749</v>
      </c>
      <c r="B750" s="6" t="s">
        <v>2980</v>
      </c>
      <c r="C750" s="80" t="s">
        <v>2994</v>
      </c>
      <c r="D750" s="68">
        <f t="shared" si="33"/>
        <v>1</v>
      </c>
      <c r="E750" s="75">
        <f>COUNTIF(Toernooien!$A$11:$GH$399,B750)</f>
        <v>1</v>
      </c>
      <c r="F750" s="77">
        <f>COUNTIF(Toernooien!$A$11:$GH$399,C750)</f>
        <v>0</v>
      </c>
      <c r="G750" s="22"/>
      <c r="M750"/>
      <c r="N750"/>
    </row>
    <row r="751" spans="1:14" x14ac:dyDescent="0.45">
      <c r="A751">
        <f t="shared" si="32"/>
        <v>750</v>
      </c>
      <c r="B751" s="6" t="s">
        <v>2981</v>
      </c>
      <c r="C751" s="80" t="s">
        <v>2995</v>
      </c>
      <c r="D751" s="68">
        <f t="shared" si="33"/>
        <v>1</v>
      </c>
      <c r="E751" s="75">
        <f>COUNTIF(Toernooien!$A$11:$GH$399,B751)</f>
        <v>1</v>
      </c>
      <c r="F751" s="77">
        <f>COUNTIF(Toernooien!$A$11:$GH$399,C751)</f>
        <v>0</v>
      </c>
      <c r="G751" s="22"/>
      <c r="M751"/>
      <c r="N751"/>
    </row>
    <row r="752" spans="1:14" x14ac:dyDescent="0.45">
      <c r="A752">
        <f t="shared" si="32"/>
        <v>751</v>
      </c>
      <c r="B752" s="40" t="s">
        <v>1578</v>
      </c>
      <c r="C752" s="80" t="s">
        <v>607</v>
      </c>
      <c r="D752" s="68">
        <f t="shared" si="33"/>
        <v>1</v>
      </c>
      <c r="E752" s="75">
        <f>COUNTIF(Toernooien!$A$11:$GH$399,B752)</f>
        <v>1</v>
      </c>
      <c r="F752" s="77">
        <f>COUNTIF(Toernooien!$A$11:$GH$399,C752)</f>
        <v>0</v>
      </c>
      <c r="G752" s="22"/>
      <c r="M752"/>
      <c r="N752"/>
    </row>
    <row r="753" spans="1:14" x14ac:dyDescent="0.45">
      <c r="A753">
        <f t="shared" si="32"/>
        <v>752</v>
      </c>
      <c r="B753" s="6" t="s">
        <v>3006</v>
      </c>
      <c r="C753" s="80" t="s">
        <v>3013</v>
      </c>
      <c r="D753" s="68">
        <f t="shared" si="33"/>
        <v>1</v>
      </c>
      <c r="E753" s="75">
        <f>COUNTIF(Toernooien!$A$11:$GH$399,B753)</f>
        <v>1</v>
      </c>
      <c r="F753" s="77">
        <f>COUNTIF(Toernooien!$A$11:$GH$399,C753)</f>
        <v>0</v>
      </c>
      <c r="G753" s="22"/>
      <c r="M753"/>
      <c r="N753"/>
    </row>
    <row r="754" spans="1:14" x14ac:dyDescent="0.45">
      <c r="A754">
        <f t="shared" si="32"/>
        <v>753</v>
      </c>
      <c r="B754" s="40" t="s">
        <v>2456</v>
      </c>
      <c r="C754" s="97" t="s">
        <v>2457</v>
      </c>
      <c r="D754" s="68">
        <f t="shared" si="33"/>
        <v>1</v>
      </c>
      <c r="E754" s="75">
        <f>COUNTIF(Toernooien!$A$11:$GH$399,B754)</f>
        <v>1</v>
      </c>
      <c r="F754" s="77">
        <f>COUNTIF(Toernooien!$A$11:$GH$399,C754)</f>
        <v>0</v>
      </c>
      <c r="G754" s="22"/>
      <c r="M754"/>
      <c r="N754"/>
    </row>
    <row r="755" spans="1:14" x14ac:dyDescent="0.45">
      <c r="A755">
        <f t="shared" si="32"/>
        <v>754</v>
      </c>
      <c r="B755" s="40" t="s">
        <v>2054</v>
      </c>
      <c r="C755" s="80" t="s">
        <v>780</v>
      </c>
      <c r="D755" s="68">
        <f t="shared" si="33"/>
        <v>1</v>
      </c>
      <c r="E755" s="75">
        <f>COUNTIF(Toernooien!$A$11:$GH$399,B755)</f>
        <v>1</v>
      </c>
      <c r="F755" s="77">
        <f>COUNTIF(Toernooien!$A$11:$GH$399,C755)</f>
        <v>0</v>
      </c>
      <c r="G755" s="22"/>
      <c r="M755"/>
      <c r="N755"/>
    </row>
    <row r="756" spans="1:14" x14ac:dyDescent="0.45">
      <c r="A756">
        <f t="shared" si="32"/>
        <v>755</v>
      </c>
      <c r="B756" s="40" t="s">
        <v>2391</v>
      </c>
      <c r="C756" s="97" t="s">
        <v>2392</v>
      </c>
      <c r="D756" s="68">
        <f t="shared" si="33"/>
        <v>1</v>
      </c>
      <c r="E756" s="75">
        <f>COUNTIF(Toernooien!$A$11:$GH$399,B756)</f>
        <v>1</v>
      </c>
      <c r="F756" s="77">
        <f>COUNTIF(Toernooien!$A$11:$GH$399,C756)</f>
        <v>0</v>
      </c>
      <c r="G756" s="22"/>
      <c r="M756"/>
      <c r="N756"/>
    </row>
    <row r="757" spans="1:14" x14ac:dyDescent="0.45">
      <c r="A757">
        <f t="shared" si="32"/>
        <v>756</v>
      </c>
      <c r="B757" s="40" t="s">
        <v>1769</v>
      </c>
      <c r="C757" s="80" t="s">
        <v>780</v>
      </c>
      <c r="D757" s="68">
        <f t="shared" si="33"/>
        <v>1</v>
      </c>
      <c r="E757" s="75">
        <f>COUNTIF(Toernooien!$A$11:$GH$399,B757)</f>
        <v>1</v>
      </c>
      <c r="F757" s="77">
        <f>COUNTIF(Toernooien!$A$11:$GH$399,C757)</f>
        <v>0</v>
      </c>
      <c r="G757" s="22"/>
      <c r="M757"/>
      <c r="N757"/>
    </row>
    <row r="758" spans="1:14" x14ac:dyDescent="0.45">
      <c r="A758">
        <f t="shared" si="32"/>
        <v>757</v>
      </c>
      <c r="B758" s="6" t="s">
        <v>3328</v>
      </c>
      <c r="C758" s="80" t="s">
        <v>780</v>
      </c>
      <c r="D758" s="68">
        <f t="shared" si="33"/>
        <v>1</v>
      </c>
      <c r="E758" s="75">
        <f>COUNTIF(Toernooien!$A$11:$GH$399,B758)</f>
        <v>1</v>
      </c>
      <c r="F758" s="77">
        <f>COUNTIF(Toernooien!$A$11:$GH$399,C758)</f>
        <v>0</v>
      </c>
      <c r="G758" s="22"/>
      <c r="M758"/>
      <c r="N758"/>
    </row>
    <row r="759" spans="1:14" x14ac:dyDescent="0.45">
      <c r="A759">
        <f t="shared" si="32"/>
        <v>758</v>
      </c>
      <c r="B759" s="40" t="s">
        <v>1948</v>
      </c>
      <c r="C759" s="80" t="s">
        <v>608</v>
      </c>
      <c r="D759" s="68">
        <f t="shared" si="33"/>
        <v>1</v>
      </c>
      <c r="E759" s="75">
        <f>COUNTIF(Toernooien!$A$11:$GH$399,B759)</f>
        <v>1</v>
      </c>
      <c r="F759" s="77">
        <f>COUNTIF(Toernooien!$A$11:$GH$399,C759)</f>
        <v>0</v>
      </c>
      <c r="G759" s="22"/>
      <c r="M759"/>
      <c r="N759"/>
    </row>
    <row r="760" spans="1:14" x14ac:dyDescent="0.45">
      <c r="A760">
        <f t="shared" si="32"/>
        <v>759</v>
      </c>
      <c r="B760" s="40" t="s">
        <v>1845</v>
      </c>
      <c r="C760" s="80" t="s">
        <v>780</v>
      </c>
      <c r="D760" s="68">
        <f t="shared" si="33"/>
        <v>1</v>
      </c>
      <c r="E760" s="75">
        <f>COUNTIF(Toernooien!$A$11:$GH$399,B760)</f>
        <v>1</v>
      </c>
      <c r="F760" s="77">
        <f>COUNTIF(Toernooien!$A$11:$GH$399,C760)</f>
        <v>0</v>
      </c>
      <c r="G760" s="22"/>
      <c r="M760"/>
      <c r="N760"/>
    </row>
    <row r="761" spans="1:14" x14ac:dyDescent="0.45">
      <c r="A761">
        <f t="shared" si="32"/>
        <v>760</v>
      </c>
      <c r="B761" s="40" t="s">
        <v>1100</v>
      </c>
      <c r="C761" s="80" t="s">
        <v>609</v>
      </c>
      <c r="D761" s="68">
        <f t="shared" si="33"/>
        <v>1</v>
      </c>
      <c r="E761" s="75">
        <f>COUNTIF(Toernooien!$A$11:$GH$399,B761)</f>
        <v>1</v>
      </c>
      <c r="F761" s="77">
        <f>COUNTIF(Toernooien!$A$11:$GH$399,C761)</f>
        <v>0</v>
      </c>
      <c r="G761" s="22"/>
      <c r="M761"/>
      <c r="N761"/>
    </row>
    <row r="762" spans="1:14" x14ac:dyDescent="0.45">
      <c r="A762">
        <f t="shared" si="32"/>
        <v>761</v>
      </c>
      <c r="B762" s="6" t="s">
        <v>3551</v>
      </c>
      <c r="C762" s="80" t="s">
        <v>3552</v>
      </c>
      <c r="D762" s="68">
        <f t="shared" si="33"/>
        <v>1</v>
      </c>
      <c r="E762" s="75">
        <f>COUNTIF(Toernooien!$A$11:$GH$399,B762)</f>
        <v>1</v>
      </c>
      <c r="F762" s="77">
        <f>COUNTIF(Toernooien!$A$11:$GH$399,C762)</f>
        <v>0</v>
      </c>
      <c r="G762" s="136" t="s">
        <v>1858</v>
      </c>
      <c r="M762"/>
      <c r="N762"/>
    </row>
    <row r="763" spans="1:14" x14ac:dyDescent="0.45">
      <c r="A763">
        <f t="shared" si="32"/>
        <v>762</v>
      </c>
      <c r="B763" s="6" t="s">
        <v>3557</v>
      </c>
      <c r="C763" s="80" t="s">
        <v>3561</v>
      </c>
      <c r="D763" s="68">
        <f t="shared" si="33"/>
        <v>1</v>
      </c>
      <c r="E763" s="75">
        <f>COUNTIF(Toernooien!$A$11:$GH$399,B763)</f>
        <v>1</v>
      </c>
      <c r="F763" s="77">
        <f>COUNTIF(Toernooien!$A$11:$GH$399,C763)</f>
        <v>0</v>
      </c>
      <c r="G763" s="22"/>
      <c r="M763"/>
      <c r="N763"/>
    </row>
    <row r="764" spans="1:14" x14ac:dyDescent="0.45">
      <c r="A764">
        <f t="shared" si="32"/>
        <v>763</v>
      </c>
      <c r="B764" s="40" t="s">
        <v>1931</v>
      </c>
      <c r="C764" s="80" t="s">
        <v>610</v>
      </c>
      <c r="D764" s="68">
        <f t="shared" si="33"/>
        <v>1</v>
      </c>
      <c r="E764" s="75">
        <f>COUNTIF(Toernooien!$A$11:$GH$399,B764)</f>
        <v>1</v>
      </c>
      <c r="F764" s="77">
        <f>COUNTIF(Toernooien!$A$11:$GH$399,C764)</f>
        <v>0</v>
      </c>
      <c r="G764" s="22"/>
      <c r="M764"/>
      <c r="N764"/>
    </row>
    <row r="765" spans="1:14" x14ac:dyDescent="0.45">
      <c r="A765">
        <f t="shared" si="32"/>
        <v>764</v>
      </c>
      <c r="B765" s="40" t="s">
        <v>1974</v>
      </c>
      <c r="C765" s="80" t="s">
        <v>780</v>
      </c>
      <c r="D765" s="68">
        <f t="shared" si="33"/>
        <v>1</v>
      </c>
      <c r="E765" s="75">
        <f>COUNTIF(Toernooien!$A$11:$GH$399,B765)</f>
        <v>1</v>
      </c>
      <c r="F765" s="77">
        <f>COUNTIF(Toernooien!$A$11:$GH$399,C765)</f>
        <v>0</v>
      </c>
      <c r="G765" s="22"/>
      <c r="M765"/>
      <c r="N765"/>
    </row>
    <row r="766" spans="1:14" x14ac:dyDescent="0.45">
      <c r="A766">
        <f t="shared" si="32"/>
        <v>765</v>
      </c>
      <c r="B766" s="6" t="s">
        <v>3325</v>
      </c>
      <c r="C766" s="80" t="s">
        <v>780</v>
      </c>
      <c r="D766" s="68">
        <f t="shared" si="33"/>
        <v>1</v>
      </c>
      <c r="E766" s="75">
        <f>COUNTIF(Toernooien!$A$11:$GH$399,B766)</f>
        <v>1</v>
      </c>
      <c r="F766" s="77">
        <f>COUNTIF(Toernooien!$A$11:$GH$399,C766)</f>
        <v>0</v>
      </c>
      <c r="G766" s="22"/>
      <c r="M766"/>
      <c r="N766"/>
    </row>
    <row r="767" spans="1:14" x14ac:dyDescent="0.45">
      <c r="A767">
        <f t="shared" si="32"/>
        <v>766</v>
      </c>
      <c r="B767" s="40" t="s">
        <v>1776</v>
      </c>
      <c r="C767" s="80" t="s">
        <v>611</v>
      </c>
      <c r="D767" s="68">
        <f t="shared" si="33"/>
        <v>1</v>
      </c>
      <c r="E767" s="75">
        <f>COUNTIF(Toernooien!$A$11:$GH$399,B767)</f>
        <v>1</v>
      </c>
      <c r="F767" s="77">
        <f>COUNTIF(Toernooien!$A$11:$GH$399,C767)</f>
        <v>0</v>
      </c>
      <c r="G767" s="22"/>
      <c r="M767"/>
      <c r="N767"/>
    </row>
    <row r="768" spans="1:14" x14ac:dyDescent="0.45">
      <c r="A768">
        <f t="shared" si="32"/>
        <v>767</v>
      </c>
      <c r="B768" s="6" t="s">
        <v>3329</v>
      </c>
      <c r="C768" s="80" t="s">
        <v>780</v>
      </c>
      <c r="D768" s="68">
        <f t="shared" si="33"/>
        <v>1</v>
      </c>
      <c r="E768" s="75">
        <f>COUNTIF(Toernooien!$A$11:$GH$399,B768)</f>
        <v>1</v>
      </c>
      <c r="F768" s="77">
        <f>COUNTIF(Toernooien!$A$11:$GH$399,C768)</f>
        <v>0</v>
      </c>
      <c r="G768" s="22"/>
      <c r="M768"/>
      <c r="N768"/>
    </row>
    <row r="769" spans="1:14" x14ac:dyDescent="0.45">
      <c r="A769">
        <f t="shared" si="32"/>
        <v>768</v>
      </c>
      <c r="B769" s="6" t="s">
        <v>3347</v>
      </c>
      <c r="C769" s="80" t="s">
        <v>3349</v>
      </c>
      <c r="D769" s="68">
        <f t="shared" si="33"/>
        <v>1</v>
      </c>
      <c r="E769" s="75">
        <f>COUNTIF(Toernooien!$A$11:$GH$399,B769)</f>
        <v>1</v>
      </c>
      <c r="F769" s="77">
        <f>COUNTIF(Toernooien!$A$11:$GH$399,C769)</f>
        <v>0</v>
      </c>
      <c r="G769" s="22"/>
      <c r="M769"/>
      <c r="N769"/>
    </row>
    <row r="770" spans="1:14" x14ac:dyDescent="0.45">
      <c r="A770">
        <f t="shared" ref="A770:A833" si="34">(A769+1)</f>
        <v>769</v>
      </c>
      <c r="B770" s="40" t="s">
        <v>1832</v>
      </c>
      <c r="C770" s="80" t="s">
        <v>780</v>
      </c>
      <c r="D770" s="68">
        <f t="shared" ref="D770:D833" si="35">E770+F770</f>
        <v>1</v>
      </c>
      <c r="E770" s="75">
        <f>COUNTIF(Toernooien!$A$11:$GH$399,B770)</f>
        <v>1</v>
      </c>
      <c r="F770" s="77">
        <f>COUNTIF(Toernooien!$A$11:$GH$399,C770)</f>
        <v>0</v>
      </c>
      <c r="G770" s="22"/>
      <c r="M770"/>
      <c r="N770"/>
    </row>
    <row r="771" spans="1:14" x14ac:dyDescent="0.45">
      <c r="A771">
        <f t="shared" si="34"/>
        <v>770</v>
      </c>
      <c r="B771" s="6" t="s">
        <v>3568</v>
      </c>
      <c r="C771" s="80" t="s">
        <v>3569</v>
      </c>
      <c r="D771" s="68">
        <f t="shared" si="35"/>
        <v>1</v>
      </c>
      <c r="E771" s="75">
        <f>COUNTIF(Toernooien!$A$11:$GH$399,B771)</f>
        <v>1</v>
      </c>
      <c r="F771" s="77">
        <f>COUNTIF(Toernooien!$A$11:$GH$399,C771)</f>
        <v>0</v>
      </c>
      <c r="G771" s="22"/>
      <c r="M771"/>
      <c r="N771"/>
    </row>
    <row r="772" spans="1:14" x14ac:dyDescent="0.45">
      <c r="A772">
        <f t="shared" si="34"/>
        <v>771</v>
      </c>
      <c r="B772" s="40" t="s">
        <v>1624</v>
      </c>
      <c r="C772" s="80" t="s">
        <v>780</v>
      </c>
      <c r="D772" s="68">
        <f t="shared" si="35"/>
        <v>1</v>
      </c>
      <c r="E772" s="75">
        <f>COUNTIF(Toernooien!$A$11:$GH$399,B772)</f>
        <v>1</v>
      </c>
      <c r="F772" s="77">
        <f>COUNTIF(Toernooien!$A$11:$GH$399,C772)</f>
        <v>0</v>
      </c>
      <c r="G772" s="22"/>
      <c r="M772"/>
      <c r="N772"/>
    </row>
    <row r="773" spans="1:14" x14ac:dyDescent="0.45">
      <c r="A773">
        <f t="shared" si="34"/>
        <v>772</v>
      </c>
      <c r="B773" s="40" t="s">
        <v>1196</v>
      </c>
      <c r="C773" s="80" t="s">
        <v>780</v>
      </c>
      <c r="D773" s="68">
        <f t="shared" si="35"/>
        <v>1</v>
      </c>
      <c r="E773" s="75">
        <f>COUNTIF(Toernooien!$A$11:$GH$399,B773)</f>
        <v>1</v>
      </c>
      <c r="F773" s="77">
        <f>COUNTIF(Toernooien!$A$11:$GH$399,C773)</f>
        <v>0</v>
      </c>
      <c r="G773" s="22"/>
      <c r="M773"/>
      <c r="N773"/>
    </row>
    <row r="774" spans="1:14" x14ac:dyDescent="0.45">
      <c r="A774">
        <f t="shared" si="34"/>
        <v>773</v>
      </c>
      <c r="B774" s="40" t="s">
        <v>1588</v>
      </c>
      <c r="C774" s="80" t="s">
        <v>780</v>
      </c>
      <c r="D774" s="68">
        <f t="shared" si="35"/>
        <v>1</v>
      </c>
      <c r="E774" s="75">
        <f>COUNTIF(Toernooien!$A$11:$GH$399,B774)</f>
        <v>1</v>
      </c>
      <c r="F774" s="77">
        <f>COUNTIF(Toernooien!$A$11:$GH$399,C774)</f>
        <v>0</v>
      </c>
      <c r="G774" s="22"/>
      <c r="M774"/>
      <c r="N774"/>
    </row>
    <row r="775" spans="1:14" x14ac:dyDescent="0.45">
      <c r="A775">
        <f t="shared" si="34"/>
        <v>774</v>
      </c>
      <c r="B775" s="40" t="s">
        <v>1279</v>
      </c>
      <c r="C775" s="80" t="s">
        <v>780</v>
      </c>
      <c r="D775" s="68">
        <f t="shared" si="35"/>
        <v>1</v>
      </c>
      <c r="E775" s="75">
        <f>COUNTIF(Toernooien!$A$11:$GH$399,B775)</f>
        <v>1</v>
      </c>
      <c r="F775" s="77">
        <f>COUNTIF(Toernooien!$A$11:$GH$399,C775)</f>
        <v>0</v>
      </c>
      <c r="G775" s="22"/>
      <c r="M775"/>
      <c r="N775"/>
    </row>
    <row r="776" spans="1:14" x14ac:dyDescent="0.45">
      <c r="A776">
        <f t="shared" si="34"/>
        <v>775</v>
      </c>
      <c r="B776" s="40" t="s">
        <v>2348</v>
      </c>
      <c r="C776" s="97" t="s">
        <v>2317</v>
      </c>
      <c r="D776" s="68">
        <f t="shared" si="35"/>
        <v>1</v>
      </c>
      <c r="E776" s="75">
        <f>COUNTIF(Toernooien!$A$11:$GH$399,B776)</f>
        <v>1</v>
      </c>
      <c r="F776" s="77">
        <f>COUNTIF(Toernooien!$A$11:$GH$399,C776)</f>
        <v>0</v>
      </c>
      <c r="G776" s="22"/>
      <c r="M776"/>
      <c r="N776"/>
    </row>
    <row r="777" spans="1:14" x14ac:dyDescent="0.45">
      <c r="A777">
        <f t="shared" si="34"/>
        <v>776</v>
      </c>
      <c r="B777" s="40" t="s">
        <v>1718</v>
      </c>
      <c r="C777" s="80" t="s">
        <v>612</v>
      </c>
      <c r="D777" s="68">
        <f t="shared" si="35"/>
        <v>1</v>
      </c>
      <c r="E777" s="75">
        <f>COUNTIF(Toernooien!$A$11:$GH$399,B777)</f>
        <v>1</v>
      </c>
      <c r="F777" s="77">
        <f>COUNTIF(Toernooien!$A$11:$GH$399,C777)</f>
        <v>0</v>
      </c>
      <c r="G777" s="22"/>
      <c r="M777"/>
      <c r="N777"/>
    </row>
    <row r="778" spans="1:14" x14ac:dyDescent="0.45">
      <c r="A778">
        <f t="shared" si="34"/>
        <v>777</v>
      </c>
      <c r="B778" t="s">
        <v>2567</v>
      </c>
      <c r="C778" s="80" t="s">
        <v>2583</v>
      </c>
      <c r="D778" s="68">
        <f t="shared" si="35"/>
        <v>1</v>
      </c>
      <c r="E778" s="75">
        <f>COUNTIF(Toernooien!$A$11:$GH$399,B778)</f>
        <v>1</v>
      </c>
      <c r="F778" s="77">
        <f>COUNTIF(Toernooien!$A$11:$GH$399,C778)</f>
        <v>0</v>
      </c>
      <c r="G778" s="22"/>
      <c r="M778"/>
      <c r="N778"/>
    </row>
    <row r="779" spans="1:14" x14ac:dyDescent="0.45">
      <c r="A779">
        <f t="shared" si="34"/>
        <v>778</v>
      </c>
      <c r="B779" s="6" t="s">
        <v>3553</v>
      </c>
      <c r="C779" s="80" t="s">
        <v>3554</v>
      </c>
      <c r="D779" s="68">
        <f t="shared" si="35"/>
        <v>1</v>
      </c>
      <c r="E779" s="75">
        <f>COUNTIF(Toernooien!$A$11:$GH$399,B779)</f>
        <v>1</v>
      </c>
      <c r="F779" s="77">
        <f>COUNTIF(Toernooien!$A$11:$GH$399,C779)</f>
        <v>0</v>
      </c>
      <c r="G779" s="22"/>
      <c r="M779"/>
      <c r="N779"/>
    </row>
    <row r="780" spans="1:14" x14ac:dyDescent="0.45">
      <c r="A780">
        <f t="shared" si="34"/>
        <v>779</v>
      </c>
      <c r="B780" s="40" t="s">
        <v>2071</v>
      </c>
      <c r="C780" s="80" t="s">
        <v>613</v>
      </c>
      <c r="D780" s="68">
        <f t="shared" si="35"/>
        <v>1</v>
      </c>
      <c r="E780" s="75">
        <f>COUNTIF(Toernooien!$A$11:$GH$399,B780)</f>
        <v>1</v>
      </c>
      <c r="F780" s="77">
        <f>COUNTIF(Toernooien!$A$11:$GH$399,C780)</f>
        <v>0</v>
      </c>
      <c r="G780" s="22"/>
      <c r="M780"/>
      <c r="N780"/>
    </row>
    <row r="781" spans="1:14" x14ac:dyDescent="0.45">
      <c r="A781">
        <f t="shared" si="34"/>
        <v>780</v>
      </c>
      <c r="B781" s="40" t="s">
        <v>1848</v>
      </c>
      <c r="C781" s="80" t="s">
        <v>780</v>
      </c>
      <c r="D781" s="68">
        <f t="shared" si="35"/>
        <v>1</v>
      </c>
      <c r="E781" s="75">
        <f>COUNTIF(Toernooien!$A$11:$GH$399,B781)</f>
        <v>1</v>
      </c>
      <c r="F781" s="77">
        <f>COUNTIF(Toernooien!$A$11:$GH$399,C781)</f>
        <v>0</v>
      </c>
      <c r="M781"/>
      <c r="N781"/>
    </row>
    <row r="782" spans="1:14" x14ac:dyDescent="0.45">
      <c r="A782">
        <f t="shared" si="34"/>
        <v>781</v>
      </c>
      <c r="B782" s="40" t="s">
        <v>1123</v>
      </c>
      <c r="C782" s="80" t="s">
        <v>780</v>
      </c>
      <c r="D782" s="68">
        <f t="shared" si="35"/>
        <v>1</v>
      </c>
      <c r="E782" s="75">
        <f>COUNTIF(Toernooien!$A$11:$GH$399,B782)</f>
        <v>1</v>
      </c>
      <c r="F782" s="77">
        <f>COUNTIF(Toernooien!$A$11:$GH$399,C782)</f>
        <v>0</v>
      </c>
      <c r="M782"/>
      <c r="N782"/>
    </row>
    <row r="783" spans="1:14" x14ac:dyDescent="0.45">
      <c r="A783">
        <f t="shared" si="34"/>
        <v>782</v>
      </c>
      <c r="B783" s="6" t="s">
        <v>3548</v>
      </c>
      <c r="C783" s="80" t="s">
        <v>3550</v>
      </c>
      <c r="D783" s="68">
        <f t="shared" si="35"/>
        <v>1</v>
      </c>
      <c r="E783" s="75">
        <f>COUNTIF(Toernooien!$A$11:$GH$399,B783)</f>
        <v>1</v>
      </c>
      <c r="F783" s="77">
        <f>COUNTIF(Toernooien!$A$11:$GH$399,C783)</f>
        <v>0</v>
      </c>
      <c r="G783" s="22"/>
      <c r="M783"/>
      <c r="N783"/>
    </row>
    <row r="784" spans="1:14" x14ac:dyDescent="0.45">
      <c r="A784">
        <f t="shared" si="34"/>
        <v>783</v>
      </c>
      <c r="B784" s="6" t="s">
        <v>2983</v>
      </c>
      <c r="C784" s="80" t="s">
        <v>2996</v>
      </c>
      <c r="D784" s="68">
        <f t="shared" si="35"/>
        <v>1</v>
      </c>
      <c r="E784" s="75">
        <f>COUNTIF(Toernooien!$A$11:$GH$399,B784)</f>
        <v>1</v>
      </c>
      <c r="F784" s="77">
        <f>COUNTIF(Toernooien!$A$11:$GH$399,C784)</f>
        <v>0</v>
      </c>
      <c r="G784" s="22"/>
      <c r="M784"/>
      <c r="N784"/>
    </row>
    <row r="785" spans="1:14" x14ac:dyDescent="0.45">
      <c r="A785">
        <f t="shared" si="34"/>
        <v>784</v>
      </c>
      <c r="B785" s="40" t="s">
        <v>1873</v>
      </c>
      <c r="C785" s="80" t="s">
        <v>780</v>
      </c>
      <c r="D785" s="68">
        <f t="shared" si="35"/>
        <v>1</v>
      </c>
      <c r="E785" s="75">
        <f>COUNTIF(Toernooien!$A$11:$GH$399,B785)</f>
        <v>1</v>
      </c>
      <c r="F785" s="77">
        <f>COUNTIF(Toernooien!$A$11:$GH$399,C785)</f>
        <v>0</v>
      </c>
      <c r="G785" s="22"/>
      <c r="M785"/>
      <c r="N785"/>
    </row>
    <row r="786" spans="1:14" x14ac:dyDescent="0.45">
      <c r="A786">
        <f t="shared" si="34"/>
        <v>785</v>
      </c>
      <c r="B786" s="40" t="s">
        <v>1396</v>
      </c>
      <c r="C786" s="80" t="s">
        <v>780</v>
      </c>
      <c r="D786" s="68">
        <f t="shared" si="35"/>
        <v>1</v>
      </c>
      <c r="E786" s="75">
        <f>COUNTIF(Toernooien!$A$11:$GH$399,B786)</f>
        <v>1</v>
      </c>
      <c r="F786" s="77">
        <f>COUNTIF(Toernooien!$A$11:$GH$399,C786)</f>
        <v>0</v>
      </c>
      <c r="G786" s="22"/>
      <c r="M786"/>
      <c r="N786"/>
    </row>
    <row r="787" spans="1:14" x14ac:dyDescent="0.45">
      <c r="A787">
        <f t="shared" si="34"/>
        <v>786</v>
      </c>
      <c r="B787" s="40" t="s">
        <v>1682</v>
      </c>
      <c r="C787" s="80" t="s">
        <v>1002</v>
      </c>
      <c r="D787" s="68">
        <f t="shared" si="35"/>
        <v>1</v>
      </c>
      <c r="E787" s="75">
        <f>COUNTIF(Toernooien!$A$11:$GH$399,B787)</f>
        <v>1</v>
      </c>
      <c r="F787" s="77">
        <f>COUNTIF(Toernooien!$A$11:$GH$399,C787)</f>
        <v>0</v>
      </c>
      <c r="G787" s="22"/>
      <c r="M787"/>
      <c r="N787"/>
    </row>
    <row r="788" spans="1:14" x14ac:dyDescent="0.45">
      <c r="A788">
        <f t="shared" si="34"/>
        <v>787</v>
      </c>
      <c r="B788" s="40" t="s">
        <v>1278</v>
      </c>
      <c r="C788" s="80" t="s">
        <v>780</v>
      </c>
      <c r="D788" s="68">
        <f t="shared" si="35"/>
        <v>1</v>
      </c>
      <c r="E788" s="75">
        <f>COUNTIF(Toernooien!$A$11:$GH$399,B788)</f>
        <v>1</v>
      </c>
      <c r="F788" s="77">
        <f>COUNTIF(Toernooien!$A$11:$GH$399,C788)</f>
        <v>0</v>
      </c>
      <c r="G788" s="22"/>
      <c r="M788"/>
      <c r="N788"/>
    </row>
    <row r="789" spans="1:14" x14ac:dyDescent="0.45">
      <c r="A789">
        <f t="shared" si="34"/>
        <v>788</v>
      </c>
      <c r="B789" s="40" t="s">
        <v>1664</v>
      </c>
      <c r="C789" s="80" t="s">
        <v>614</v>
      </c>
      <c r="D789" s="68">
        <f t="shared" si="35"/>
        <v>1</v>
      </c>
      <c r="E789" s="75">
        <f>COUNTIF(Toernooien!$A$11:$GH$399,B789)</f>
        <v>1</v>
      </c>
      <c r="F789" s="77">
        <f>COUNTIF(Toernooien!$A$11:$GH$399,C789)</f>
        <v>0</v>
      </c>
      <c r="G789" s="22"/>
      <c r="M789"/>
      <c r="N789"/>
    </row>
    <row r="790" spans="1:14" x14ac:dyDescent="0.45">
      <c r="A790">
        <f t="shared" si="34"/>
        <v>789</v>
      </c>
      <c r="B790" s="40" t="s">
        <v>1869</v>
      </c>
      <c r="C790" s="80" t="s">
        <v>780</v>
      </c>
      <c r="D790" s="68">
        <f t="shared" si="35"/>
        <v>1</v>
      </c>
      <c r="E790" s="75">
        <f>COUNTIF(Toernooien!$A$11:$GH$399,B790)</f>
        <v>1</v>
      </c>
      <c r="F790" s="77">
        <f>COUNTIF(Toernooien!$A$11:$GH$399,C790)</f>
        <v>0</v>
      </c>
      <c r="G790" s="22"/>
      <c r="M790"/>
      <c r="N790"/>
    </row>
    <row r="791" spans="1:14" x14ac:dyDescent="0.45">
      <c r="A791">
        <f t="shared" si="34"/>
        <v>790</v>
      </c>
      <c r="B791" t="s">
        <v>2968</v>
      </c>
      <c r="C791" s="80" t="s">
        <v>2989</v>
      </c>
      <c r="D791" s="68">
        <f t="shared" si="35"/>
        <v>1</v>
      </c>
      <c r="E791" s="75">
        <f>COUNTIF(Toernooien!$A$11:$GH$399,B791)</f>
        <v>1</v>
      </c>
      <c r="F791" s="77">
        <f>COUNTIF(Toernooien!$A$11:$GH$399,C791)</f>
        <v>0</v>
      </c>
      <c r="G791" s="22"/>
      <c r="M791"/>
      <c r="N791"/>
    </row>
    <row r="792" spans="1:14" x14ac:dyDescent="0.45">
      <c r="A792">
        <f t="shared" si="34"/>
        <v>791</v>
      </c>
      <c r="B792" t="s">
        <v>2554</v>
      </c>
      <c r="C792" s="80" t="s">
        <v>2566</v>
      </c>
      <c r="D792" s="68">
        <f t="shared" si="35"/>
        <v>1</v>
      </c>
      <c r="E792" s="75">
        <f>COUNTIF(Toernooien!$A$11:$GH$399,B792)</f>
        <v>1</v>
      </c>
      <c r="F792" s="77">
        <f>COUNTIF(Toernooien!$A$11:$GH$399,C792)</f>
        <v>0</v>
      </c>
      <c r="G792" s="22"/>
      <c r="M792"/>
      <c r="N792"/>
    </row>
    <row r="793" spans="1:14" x14ac:dyDescent="0.45">
      <c r="A793">
        <f t="shared" si="34"/>
        <v>792</v>
      </c>
      <c r="B793" s="40" t="s">
        <v>1668</v>
      </c>
      <c r="C793" s="80" t="s">
        <v>780</v>
      </c>
      <c r="D793" s="68">
        <f t="shared" si="35"/>
        <v>1</v>
      </c>
      <c r="E793" s="75">
        <f>COUNTIF(Toernooien!$A$11:$GH$399,B793)</f>
        <v>1</v>
      </c>
      <c r="F793" s="77">
        <f>COUNTIF(Toernooien!$A$11:$GH$399,C793)</f>
        <v>0</v>
      </c>
      <c r="G793" s="22"/>
      <c r="M793"/>
      <c r="N793"/>
    </row>
    <row r="794" spans="1:14" x14ac:dyDescent="0.45">
      <c r="A794">
        <f t="shared" si="34"/>
        <v>793</v>
      </c>
      <c r="B794" s="40" t="s">
        <v>1975</v>
      </c>
      <c r="C794" s="80" t="s">
        <v>780</v>
      </c>
      <c r="D794" s="68">
        <f t="shared" si="35"/>
        <v>1</v>
      </c>
      <c r="E794" s="75">
        <f>COUNTIF(Toernooien!$A$11:$GH$399,B794)</f>
        <v>1</v>
      </c>
      <c r="F794" s="77">
        <f>COUNTIF(Toernooien!$A$11:$GH$399,C794)</f>
        <v>0</v>
      </c>
      <c r="G794" s="22"/>
      <c r="M794"/>
      <c r="N794"/>
    </row>
    <row r="795" spans="1:14" x14ac:dyDescent="0.45">
      <c r="A795">
        <f t="shared" si="34"/>
        <v>794</v>
      </c>
      <c r="B795" s="40" t="s">
        <v>1466</v>
      </c>
      <c r="C795" s="80" t="s">
        <v>780</v>
      </c>
      <c r="D795" s="68">
        <f t="shared" si="35"/>
        <v>1</v>
      </c>
      <c r="E795" s="75">
        <f>COUNTIF(Toernooien!$A$11:$GH$399,B795)</f>
        <v>1</v>
      </c>
      <c r="F795" s="77">
        <f>COUNTIF(Toernooien!$A$11:$GH$399,C795)</f>
        <v>0</v>
      </c>
      <c r="G795" s="22"/>
      <c r="M795"/>
      <c r="N795"/>
    </row>
    <row r="796" spans="1:14" x14ac:dyDescent="0.45">
      <c r="A796">
        <f t="shared" si="34"/>
        <v>795</v>
      </c>
      <c r="B796" s="40" t="s">
        <v>1690</v>
      </c>
      <c r="C796" s="80" t="s">
        <v>616</v>
      </c>
      <c r="D796" s="68">
        <f t="shared" si="35"/>
        <v>1</v>
      </c>
      <c r="E796" s="75">
        <f>COUNTIF(Toernooien!$A$11:$GH$399,B796)</f>
        <v>1</v>
      </c>
      <c r="F796" s="77">
        <f>COUNTIF(Toernooien!$A$11:$GH$399,C796)</f>
        <v>0</v>
      </c>
      <c r="G796" s="22"/>
      <c r="M796"/>
      <c r="N796"/>
    </row>
    <row r="797" spans="1:14" x14ac:dyDescent="0.45">
      <c r="A797">
        <f t="shared" si="34"/>
        <v>796</v>
      </c>
      <c r="B797" s="40" t="s">
        <v>1600</v>
      </c>
      <c r="C797" s="80" t="s">
        <v>780</v>
      </c>
      <c r="D797" s="68">
        <f t="shared" si="35"/>
        <v>1</v>
      </c>
      <c r="E797" s="75">
        <f>COUNTIF(Toernooien!$A$11:$GH$399,B797)</f>
        <v>1</v>
      </c>
      <c r="F797" s="77">
        <f>COUNTIF(Toernooien!$A$11:$GH$399,C797)</f>
        <v>0</v>
      </c>
      <c r="G797" s="22"/>
      <c r="M797"/>
      <c r="N797"/>
    </row>
    <row r="798" spans="1:14" x14ac:dyDescent="0.45">
      <c r="A798">
        <f t="shared" si="34"/>
        <v>797</v>
      </c>
      <c r="B798" s="40" t="s">
        <v>1815</v>
      </c>
      <c r="C798" s="80" t="s">
        <v>617</v>
      </c>
      <c r="D798" s="68">
        <f t="shared" si="35"/>
        <v>1</v>
      </c>
      <c r="E798" s="75">
        <f>COUNTIF(Toernooien!$A$11:$GH$399,B798)</f>
        <v>1</v>
      </c>
      <c r="F798" s="77">
        <f>COUNTIF(Toernooien!$A$11:$GH$399,C798)</f>
        <v>0</v>
      </c>
      <c r="G798" s="22"/>
      <c r="M798"/>
      <c r="N798"/>
    </row>
    <row r="799" spans="1:14" x14ac:dyDescent="0.45">
      <c r="A799">
        <f t="shared" si="34"/>
        <v>798</v>
      </c>
      <c r="B799" s="40" t="s">
        <v>2041</v>
      </c>
      <c r="C799" s="80" t="s">
        <v>780</v>
      </c>
      <c r="D799" s="68">
        <f t="shared" si="35"/>
        <v>1</v>
      </c>
      <c r="E799" s="75">
        <f>COUNTIF(Toernooien!$A$11:$GH$399,B799)</f>
        <v>1</v>
      </c>
      <c r="F799" s="77">
        <f>COUNTIF(Toernooien!$A$11:$GH$399,C799)</f>
        <v>0</v>
      </c>
      <c r="G799" s="22"/>
      <c r="M799"/>
      <c r="N799"/>
    </row>
    <row r="800" spans="1:14" x14ac:dyDescent="0.45">
      <c r="A800">
        <f t="shared" si="34"/>
        <v>799</v>
      </c>
      <c r="B800" t="s">
        <v>2789</v>
      </c>
      <c r="C800" s="80" t="s">
        <v>2816</v>
      </c>
      <c r="D800" s="68">
        <f t="shared" si="35"/>
        <v>1</v>
      </c>
      <c r="E800" s="75">
        <f>COUNTIF(Toernooien!$A$11:$GH$399,B800)</f>
        <v>1</v>
      </c>
      <c r="F800" s="77">
        <f>COUNTIF(Toernooien!$A$11:$GH$399,C800)</f>
        <v>0</v>
      </c>
      <c r="G800" s="22"/>
      <c r="M800"/>
      <c r="N800"/>
    </row>
    <row r="801" spans="1:14" x14ac:dyDescent="0.45">
      <c r="A801">
        <f t="shared" si="34"/>
        <v>800</v>
      </c>
      <c r="B801" s="6" t="s">
        <v>3326</v>
      </c>
      <c r="C801" s="80" t="s">
        <v>3327</v>
      </c>
      <c r="D801" s="68">
        <f t="shared" si="35"/>
        <v>1</v>
      </c>
      <c r="E801" s="75">
        <f>COUNTIF(Toernooien!$A$11:$GH$399,B801)</f>
        <v>1</v>
      </c>
      <c r="F801" s="77">
        <f>COUNTIF(Toernooien!$A$11:$GH$399,C801)</f>
        <v>0</v>
      </c>
      <c r="G801" s="22"/>
      <c r="M801"/>
      <c r="N801"/>
    </row>
    <row r="802" spans="1:14" x14ac:dyDescent="0.45">
      <c r="A802">
        <f t="shared" si="34"/>
        <v>801</v>
      </c>
      <c r="B802" s="40" t="s">
        <v>1675</v>
      </c>
      <c r="C802" s="80" t="s">
        <v>618</v>
      </c>
      <c r="D802" s="68">
        <f t="shared" si="35"/>
        <v>1</v>
      </c>
      <c r="E802" s="75">
        <f>COUNTIF(Toernooien!$A$11:$GH$399,B802)</f>
        <v>1</v>
      </c>
      <c r="F802" s="77">
        <f>COUNTIF(Toernooien!$A$11:$GH$399,C802)</f>
        <v>0</v>
      </c>
      <c r="G802" s="22"/>
      <c r="M802"/>
      <c r="N802"/>
    </row>
    <row r="803" spans="1:14" x14ac:dyDescent="0.45">
      <c r="A803">
        <f t="shared" si="34"/>
        <v>802</v>
      </c>
      <c r="B803" s="40" t="s">
        <v>1118</v>
      </c>
      <c r="C803" s="80" t="s">
        <v>619</v>
      </c>
      <c r="D803" s="68">
        <f t="shared" si="35"/>
        <v>1</v>
      </c>
      <c r="E803" s="75">
        <f>COUNTIF(Toernooien!$A$11:$GH$399,B803)</f>
        <v>1</v>
      </c>
      <c r="F803" s="77">
        <f>COUNTIF(Toernooien!$A$11:$GH$399,C803)</f>
        <v>0</v>
      </c>
      <c r="G803" s="22"/>
      <c r="M803"/>
      <c r="N803"/>
    </row>
    <row r="804" spans="1:14" x14ac:dyDescent="0.45">
      <c r="A804">
        <f t="shared" si="34"/>
        <v>803</v>
      </c>
      <c r="B804" s="40" t="s">
        <v>2075</v>
      </c>
      <c r="C804" s="80" t="s">
        <v>656</v>
      </c>
      <c r="D804" s="68">
        <f t="shared" si="35"/>
        <v>1</v>
      </c>
      <c r="E804" s="75">
        <f>COUNTIF(Toernooien!$A$11:$GH$399,B804)</f>
        <v>1</v>
      </c>
      <c r="F804" s="77">
        <f>COUNTIF(Toernooien!$A$11:$GH$399,C804)</f>
        <v>0</v>
      </c>
      <c r="G804" s="22"/>
      <c r="M804"/>
      <c r="N804"/>
    </row>
    <row r="805" spans="1:14" x14ac:dyDescent="0.45">
      <c r="A805">
        <f t="shared" si="34"/>
        <v>804</v>
      </c>
      <c r="B805" s="40" t="s">
        <v>2059</v>
      </c>
      <c r="C805" s="80" t="s">
        <v>780</v>
      </c>
      <c r="D805" s="68">
        <f t="shared" si="35"/>
        <v>1</v>
      </c>
      <c r="E805" s="75">
        <f>COUNTIF(Toernooien!$A$11:$GH$399,B805)</f>
        <v>1</v>
      </c>
      <c r="F805" s="77">
        <f>COUNTIF(Toernooien!$A$11:$GH$399,C805)</f>
        <v>0</v>
      </c>
      <c r="G805" s="22"/>
      <c r="M805"/>
      <c r="N805"/>
    </row>
    <row r="806" spans="1:14" x14ac:dyDescent="0.45">
      <c r="A806">
        <f t="shared" si="34"/>
        <v>805</v>
      </c>
      <c r="B806" s="40" t="s">
        <v>1612</v>
      </c>
      <c r="C806" s="80" t="s">
        <v>780</v>
      </c>
      <c r="D806" s="68">
        <f t="shared" si="35"/>
        <v>1</v>
      </c>
      <c r="E806" s="75">
        <f>COUNTIF(Toernooien!$A$11:$GH$399,B806)</f>
        <v>1</v>
      </c>
      <c r="F806" s="77">
        <f>COUNTIF(Toernooien!$A$11:$GH$399,C806)</f>
        <v>0</v>
      </c>
      <c r="G806" s="22"/>
      <c r="M806"/>
      <c r="N806"/>
    </row>
    <row r="807" spans="1:14" x14ac:dyDescent="0.45">
      <c r="A807">
        <f t="shared" si="34"/>
        <v>806</v>
      </c>
      <c r="B807" s="6" t="s">
        <v>3345</v>
      </c>
      <c r="C807" s="80" t="s">
        <v>3350</v>
      </c>
      <c r="D807" s="68">
        <f t="shared" si="35"/>
        <v>1</v>
      </c>
      <c r="E807" s="75">
        <f>COUNTIF(Toernooien!$A$11:$GH$399,B807)</f>
        <v>1</v>
      </c>
      <c r="F807" s="77">
        <f>COUNTIF(Toernooien!$A$11:$GH$399,C807)</f>
        <v>0</v>
      </c>
      <c r="G807" s="22"/>
      <c r="M807"/>
      <c r="N807"/>
    </row>
    <row r="808" spans="1:14" x14ac:dyDescent="0.45">
      <c r="A808">
        <f t="shared" si="34"/>
        <v>807</v>
      </c>
      <c r="B808" s="40" t="s">
        <v>864</v>
      </c>
      <c r="C808" s="80" t="s">
        <v>1318</v>
      </c>
      <c r="D808" s="68">
        <f t="shared" si="35"/>
        <v>1</v>
      </c>
      <c r="E808" s="75">
        <f>COUNTIF(Toernooien!$A$11:$GH$399,B808)</f>
        <v>1</v>
      </c>
      <c r="F808" s="77">
        <f>COUNTIF(Toernooien!$A$11:$GH$399,C808)</f>
        <v>0</v>
      </c>
      <c r="G808" s="22"/>
      <c r="M808"/>
      <c r="N808"/>
    </row>
    <row r="809" spans="1:14" x14ac:dyDescent="0.45">
      <c r="A809">
        <f t="shared" si="34"/>
        <v>808</v>
      </c>
      <c r="B809" s="40" t="s">
        <v>2454</v>
      </c>
      <c r="C809" s="97" t="s">
        <v>2455</v>
      </c>
      <c r="D809" s="68">
        <f t="shared" si="35"/>
        <v>1</v>
      </c>
      <c r="E809" s="75">
        <f>COUNTIF(Toernooien!$A$11:$GH$399,B809)</f>
        <v>1</v>
      </c>
      <c r="F809" s="77">
        <f>COUNTIF(Toernooien!$A$11:$GH$399,C809)</f>
        <v>0</v>
      </c>
      <c r="G809" s="22"/>
      <c r="M809"/>
      <c r="N809"/>
    </row>
    <row r="810" spans="1:14" x14ac:dyDescent="0.45">
      <c r="A810">
        <f t="shared" si="34"/>
        <v>809</v>
      </c>
      <c r="B810" s="40" t="s">
        <v>2389</v>
      </c>
      <c r="C810" s="97" t="s">
        <v>2390</v>
      </c>
      <c r="D810" s="68">
        <f t="shared" si="35"/>
        <v>1</v>
      </c>
      <c r="E810" s="75">
        <f>COUNTIF(Toernooien!$A$11:$GH$399,B810)</f>
        <v>1</v>
      </c>
      <c r="F810" s="77">
        <f>COUNTIF(Toernooien!$A$11:$GH$399,C810)</f>
        <v>0</v>
      </c>
      <c r="G810" s="22"/>
      <c r="M810"/>
      <c r="N810"/>
    </row>
    <row r="811" spans="1:14" x14ac:dyDescent="0.45">
      <c r="A811">
        <f t="shared" si="34"/>
        <v>810</v>
      </c>
      <c r="B811" s="6" t="s">
        <v>2978</v>
      </c>
      <c r="C811" s="80" t="s">
        <v>2993</v>
      </c>
      <c r="D811" s="68">
        <f t="shared" si="35"/>
        <v>1</v>
      </c>
      <c r="E811" s="75">
        <f>COUNTIF(Toernooien!$A$11:$GH$399,B811)</f>
        <v>1</v>
      </c>
      <c r="F811" s="77">
        <f>COUNTIF(Toernooien!$A$11:$GH$399,C811)</f>
        <v>0</v>
      </c>
      <c r="G811" s="22"/>
      <c r="M811"/>
      <c r="N811"/>
    </row>
    <row r="812" spans="1:14" x14ac:dyDescent="0.45">
      <c r="A812">
        <f t="shared" si="34"/>
        <v>811</v>
      </c>
      <c r="B812" s="40" t="s">
        <v>1562</v>
      </c>
      <c r="C812" s="80" t="s">
        <v>620</v>
      </c>
      <c r="D812" s="68">
        <f t="shared" si="35"/>
        <v>1</v>
      </c>
      <c r="E812" s="75">
        <f>COUNTIF(Toernooien!$A$11:$GH$399,B812)</f>
        <v>1</v>
      </c>
      <c r="F812" s="77">
        <f>COUNTIF(Toernooien!$A$11:$GH$399,C812)</f>
        <v>0</v>
      </c>
      <c r="G812" s="22"/>
      <c r="M812"/>
      <c r="N812"/>
    </row>
    <row r="813" spans="1:14" x14ac:dyDescent="0.45">
      <c r="A813">
        <f t="shared" si="34"/>
        <v>812</v>
      </c>
      <c r="B813" s="40" t="s">
        <v>598</v>
      </c>
      <c r="C813" s="80" t="s">
        <v>599</v>
      </c>
      <c r="D813" s="68">
        <f t="shared" si="35"/>
        <v>1</v>
      </c>
      <c r="E813" s="75">
        <f>COUNTIF(Toernooien!$A$11:$GH$399,B813)</f>
        <v>1</v>
      </c>
      <c r="F813" s="77">
        <f>COUNTIF(Toernooien!$A$11:$GH$399,C813)</f>
        <v>0</v>
      </c>
      <c r="G813" s="22"/>
      <c r="M813"/>
      <c r="N813"/>
    </row>
    <row r="814" spans="1:14" x14ac:dyDescent="0.45">
      <c r="A814">
        <f t="shared" si="34"/>
        <v>813</v>
      </c>
      <c r="B814" s="40" t="s">
        <v>1315</v>
      </c>
      <c r="C814" s="80" t="s">
        <v>621</v>
      </c>
      <c r="D814" s="68">
        <f t="shared" si="35"/>
        <v>1</v>
      </c>
      <c r="E814" s="75">
        <f>COUNTIF(Toernooien!$A$11:$GH$399,B814)</f>
        <v>1</v>
      </c>
      <c r="F814" s="77">
        <f>COUNTIF(Toernooien!$A$11:$GH$399,C814)</f>
        <v>0</v>
      </c>
      <c r="G814" s="22"/>
      <c r="M814"/>
      <c r="N814"/>
    </row>
    <row r="815" spans="1:14" x14ac:dyDescent="0.45">
      <c r="A815">
        <f t="shared" si="34"/>
        <v>814</v>
      </c>
      <c r="B815" s="40" t="s">
        <v>1829</v>
      </c>
      <c r="C815" s="80" t="s">
        <v>780</v>
      </c>
      <c r="D815" s="68">
        <f t="shared" si="35"/>
        <v>1</v>
      </c>
      <c r="E815" s="75">
        <f>COUNTIF(Toernooien!$A$11:$GH$399,B815)</f>
        <v>1</v>
      </c>
      <c r="F815" s="77">
        <f>COUNTIF(Toernooien!$A$11:$GH$399,C815)</f>
        <v>0</v>
      </c>
      <c r="G815" s="22"/>
      <c r="M815"/>
      <c r="N815"/>
    </row>
    <row r="816" spans="1:14" x14ac:dyDescent="0.45">
      <c r="A816">
        <f t="shared" si="34"/>
        <v>815</v>
      </c>
      <c r="B816" s="6" t="s">
        <v>3353</v>
      </c>
      <c r="C816" s="80" t="s">
        <v>3354</v>
      </c>
      <c r="D816" s="68">
        <f t="shared" si="35"/>
        <v>1</v>
      </c>
      <c r="E816" s="75">
        <f>COUNTIF(Toernooien!$A$11:$GH$399,B816)</f>
        <v>1</v>
      </c>
      <c r="F816" s="77">
        <f>COUNTIF(Toernooien!$A$11:$GH$399,C816)</f>
        <v>0</v>
      </c>
      <c r="G816" s="22"/>
      <c r="M816"/>
      <c r="N816"/>
    </row>
    <row r="817" spans="1:14" x14ac:dyDescent="0.45">
      <c r="A817">
        <f t="shared" si="34"/>
        <v>816</v>
      </c>
      <c r="B817" s="69" t="s">
        <v>1772</v>
      </c>
      <c r="C817" s="80" t="s">
        <v>780</v>
      </c>
      <c r="D817" s="68">
        <f t="shared" si="35"/>
        <v>1</v>
      </c>
      <c r="E817" s="75">
        <f>COUNTIF(Toernooien!$A$11:$GH$399,B817)</f>
        <v>1</v>
      </c>
      <c r="F817" s="77">
        <f>COUNTIF(Toernooien!$A$11:$GH$399,C817)</f>
        <v>0</v>
      </c>
      <c r="G817" s="22"/>
      <c r="M817"/>
      <c r="N817"/>
    </row>
    <row r="818" spans="1:14" x14ac:dyDescent="0.45">
      <c r="A818">
        <f t="shared" si="34"/>
        <v>817</v>
      </c>
      <c r="B818" s="69" t="s">
        <v>1584</v>
      </c>
      <c r="C818" s="80" t="s">
        <v>780</v>
      </c>
      <c r="D818" s="68">
        <f t="shared" si="35"/>
        <v>1</v>
      </c>
      <c r="E818" s="75">
        <f>COUNTIF(Toernooien!$A$11:$GH$399,B818)</f>
        <v>1</v>
      </c>
      <c r="F818" s="77">
        <f>COUNTIF(Toernooien!$A$11:$GH$399,C818)</f>
        <v>0</v>
      </c>
      <c r="G818" s="22"/>
      <c r="M818"/>
      <c r="N818"/>
    </row>
    <row r="819" spans="1:14" x14ac:dyDescent="0.45">
      <c r="A819">
        <f t="shared" si="34"/>
        <v>818</v>
      </c>
      <c r="B819" t="s">
        <v>2814</v>
      </c>
      <c r="C819" s="80" t="s">
        <v>2830</v>
      </c>
      <c r="D819" s="68">
        <f t="shared" si="35"/>
        <v>1</v>
      </c>
      <c r="E819" s="75">
        <f>COUNTIF(Toernooien!$A$11:$GH$399,B819)</f>
        <v>1</v>
      </c>
      <c r="F819" s="77">
        <f>COUNTIF(Toernooien!$A$11:$GH$399,C819)</f>
        <v>0</v>
      </c>
      <c r="G819" s="22"/>
      <c r="M819"/>
      <c r="N819"/>
    </row>
    <row r="820" spans="1:14" x14ac:dyDescent="0.45">
      <c r="A820">
        <f t="shared" si="34"/>
        <v>819</v>
      </c>
      <c r="B820" s="40" t="s">
        <v>2163</v>
      </c>
      <c r="C820" s="80" t="s">
        <v>780</v>
      </c>
      <c r="D820" s="68">
        <f t="shared" si="35"/>
        <v>1</v>
      </c>
      <c r="E820" s="75">
        <f>COUNTIF(Toernooien!$A$11:$GH$399,B820)</f>
        <v>1</v>
      </c>
      <c r="F820" s="77">
        <f>COUNTIF(Toernooien!$A$11:$GH$399,C820)</f>
        <v>0</v>
      </c>
      <c r="G820" s="22"/>
      <c r="M820"/>
      <c r="N820"/>
    </row>
    <row r="821" spans="1:14" x14ac:dyDescent="0.45">
      <c r="A821">
        <f t="shared" si="34"/>
        <v>820</v>
      </c>
      <c r="B821" s="6" t="s">
        <v>3343</v>
      </c>
      <c r="C821" s="80" t="s">
        <v>3351</v>
      </c>
      <c r="D821" s="68">
        <f t="shared" si="35"/>
        <v>1</v>
      </c>
      <c r="E821" s="75">
        <f>COUNTIF(Toernooien!$A$11:$GH$399,B821)</f>
        <v>1</v>
      </c>
      <c r="F821" s="77">
        <f>COUNTIF(Toernooien!$A$11:$GH$399,C821)</f>
        <v>0</v>
      </c>
      <c r="G821" s="22"/>
      <c r="M821"/>
      <c r="N821"/>
    </row>
    <row r="822" spans="1:14" x14ac:dyDescent="0.45">
      <c r="A822">
        <f t="shared" si="34"/>
        <v>821</v>
      </c>
      <c r="B822" s="40" t="s">
        <v>1312</v>
      </c>
      <c r="C822" s="80" t="s">
        <v>623</v>
      </c>
      <c r="D822" s="68">
        <f t="shared" si="35"/>
        <v>1</v>
      </c>
      <c r="E822" s="75">
        <f>COUNTIF(Toernooien!$A$11:$GH$399,B822)</f>
        <v>1</v>
      </c>
      <c r="F822" s="77">
        <f>COUNTIF(Toernooien!$A$11:$GH$399,C822)</f>
        <v>0</v>
      </c>
      <c r="G822" s="22"/>
      <c r="M822"/>
      <c r="N822"/>
    </row>
    <row r="823" spans="1:14" x14ac:dyDescent="0.45">
      <c r="A823">
        <f t="shared" si="34"/>
        <v>822</v>
      </c>
      <c r="B823" s="40" t="s">
        <v>1533</v>
      </c>
      <c r="C823" s="80" t="s">
        <v>454</v>
      </c>
      <c r="D823" s="68">
        <f t="shared" si="35"/>
        <v>1</v>
      </c>
      <c r="E823" s="75">
        <f>COUNTIF(Toernooien!$A$11:$GH$399,B823)</f>
        <v>1</v>
      </c>
      <c r="F823" s="77">
        <f>COUNTIF(Toernooien!$A$11:$GH$399,C823)</f>
        <v>0</v>
      </c>
      <c r="G823" s="22"/>
      <c r="M823"/>
      <c r="N823"/>
    </row>
    <row r="824" spans="1:14" x14ac:dyDescent="0.45">
      <c r="A824">
        <f t="shared" si="34"/>
        <v>823</v>
      </c>
      <c r="B824" s="40" t="s">
        <v>1759</v>
      </c>
      <c r="C824" s="80" t="s">
        <v>455</v>
      </c>
      <c r="D824" s="68">
        <f t="shared" si="35"/>
        <v>1</v>
      </c>
      <c r="E824" s="75">
        <f>COUNTIF(Toernooien!$A$11:$GH$399,B824)</f>
        <v>1</v>
      </c>
      <c r="F824" s="77">
        <f>COUNTIF(Toernooien!$A$11:$GH$399,C824)</f>
        <v>0</v>
      </c>
      <c r="G824" s="22" t="s">
        <v>1858</v>
      </c>
      <c r="M824"/>
      <c r="N824"/>
    </row>
    <row r="825" spans="1:14" x14ac:dyDescent="0.45">
      <c r="A825">
        <f t="shared" si="34"/>
        <v>824</v>
      </c>
      <c r="B825" s="40" t="s">
        <v>1844</v>
      </c>
      <c r="C825" s="80" t="s">
        <v>780</v>
      </c>
      <c r="D825" s="68">
        <f t="shared" si="35"/>
        <v>1</v>
      </c>
      <c r="E825" s="75">
        <f>COUNTIF(Toernooien!$A$11:$GH$399,B825)</f>
        <v>1</v>
      </c>
      <c r="F825" s="77">
        <f>COUNTIF(Toernooien!$A$11:$GH$399,C825)</f>
        <v>0</v>
      </c>
      <c r="G825" s="22"/>
      <c r="M825"/>
      <c r="N825"/>
    </row>
    <row r="826" spans="1:14" x14ac:dyDescent="0.45">
      <c r="A826">
        <f t="shared" si="34"/>
        <v>825</v>
      </c>
      <c r="B826" s="40" t="s">
        <v>1598</v>
      </c>
      <c r="C826" s="80" t="s">
        <v>456</v>
      </c>
      <c r="D826" s="68">
        <f t="shared" si="35"/>
        <v>1</v>
      </c>
      <c r="E826" s="75">
        <f>COUNTIF(Toernooien!$A$11:$GH$399,B826)</f>
        <v>1</v>
      </c>
      <c r="F826" s="77">
        <f>COUNTIF(Toernooien!$A$11:$GH$399,C826)</f>
        <v>0</v>
      </c>
      <c r="G826" s="22"/>
      <c r="M826"/>
      <c r="N826"/>
    </row>
    <row r="827" spans="1:14" x14ac:dyDescent="0.45">
      <c r="A827">
        <f t="shared" si="34"/>
        <v>826</v>
      </c>
      <c r="B827" s="40" t="s">
        <v>2258</v>
      </c>
      <c r="C827" s="80" t="s">
        <v>577</v>
      </c>
      <c r="D827" s="68">
        <f t="shared" si="35"/>
        <v>1</v>
      </c>
      <c r="E827" s="75">
        <f>COUNTIF(Toernooien!$A$11:$GH$399,B827)</f>
        <v>1</v>
      </c>
      <c r="F827" s="77">
        <f>COUNTIF(Toernooien!$A$11:$GH$399,C827)</f>
        <v>0</v>
      </c>
      <c r="G827" s="22"/>
      <c r="M827"/>
      <c r="N827"/>
    </row>
    <row r="828" spans="1:14" x14ac:dyDescent="0.45">
      <c r="A828">
        <f t="shared" si="34"/>
        <v>827</v>
      </c>
      <c r="B828" s="69" t="s">
        <v>1951</v>
      </c>
      <c r="C828" s="80" t="s">
        <v>780</v>
      </c>
      <c r="D828" s="68">
        <f t="shared" si="35"/>
        <v>1</v>
      </c>
      <c r="E828" s="75">
        <f>COUNTIF(Toernooien!$A$11:$GH$399,B828)</f>
        <v>1</v>
      </c>
      <c r="F828" s="77">
        <f>COUNTIF(Toernooien!$A$11:$GH$399,C828)</f>
        <v>0</v>
      </c>
      <c r="G828" s="22"/>
      <c r="M828"/>
      <c r="N828"/>
    </row>
    <row r="829" spans="1:14" x14ac:dyDescent="0.45">
      <c r="A829">
        <f t="shared" si="34"/>
        <v>828</v>
      </c>
      <c r="B829" s="69" t="s">
        <v>1692</v>
      </c>
      <c r="C829" s="80" t="s">
        <v>780</v>
      </c>
      <c r="D829" s="68">
        <f t="shared" si="35"/>
        <v>1</v>
      </c>
      <c r="E829" s="75">
        <f>COUNTIF(Toernooien!$A$11:$GH$399,B829)</f>
        <v>1</v>
      </c>
      <c r="F829" s="77">
        <f>COUNTIF(Toernooien!$A$11:$GH$399,C829)</f>
        <v>0</v>
      </c>
      <c r="G829" s="22"/>
      <c r="M829"/>
      <c r="N829"/>
    </row>
    <row r="830" spans="1:14" x14ac:dyDescent="0.45">
      <c r="A830">
        <f t="shared" si="34"/>
        <v>829</v>
      </c>
      <c r="B830" s="69" t="s">
        <v>2007</v>
      </c>
      <c r="C830" s="80" t="s">
        <v>780</v>
      </c>
      <c r="D830" s="68">
        <f t="shared" si="35"/>
        <v>1</v>
      </c>
      <c r="E830" s="75">
        <f>COUNTIF(Toernooien!$A$11:$GH$399,B830)</f>
        <v>1</v>
      </c>
      <c r="F830" s="77">
        <f>COUNTIF(Toernooien!$A$11:$GH$399,C830)</f>
        <v>0</v>
      </c>
      <c r="G830" s="22"/>
      <c r="M830"/>
      <c r="N830"/>
    </row>
    <row r="831" spans="1:14" x14ac:dyDescent="0.45">
      <c r="A831">
        <f t="shared" si="34"/>
        <v>830</v>
      </c>
      <c r="B831" s="69" t="s">
        <v>1851</v>
      </c>
      <c r="C831" s="80" t="s">
        <v>780</v>
      </c>
      <c r="D831" s="68">
        <f t="shared" si="35"/>
        <v>1</v>
      </c>
      <c r="E831" s="75">
        <f>COUNTIF(Toernooien!$A$11:$GH$399,B831)</f>
        <v>1</v>
      </c>
      <c r="F831" s="77">
        <f>COUNTIF(Toernooien!$A$11:$GH$399,C831)</f>
        <v>0</v>
      </c>
      <c r="G831" s="22"/>
      <c r="M831"/>
      <c r="N831"/>
    </row>
    <row r="832" spans="1:14" x14ac:dyDescent="0.45">
      <c r="A832">
        <f t="shared" si="34"/>
        <v>831</v>
      </c>
      <c r="B832" s="40" t="s">
        <v>393</v>
      </c>
      <c r="C832" s="80" t="s">
        <v>394</v>
      </c>
      <c r="D832" s="68">
        <f t="shared" si="35"/>
        <v>1</v>
      </c>
      <c r="E832" s="75">
        <f>COUNTIF(Toernooien!$A$11:$GH$399,B832)</f>
        <v>1</v>
      </c>
      <c r="F832" s="77">
        <f>COUNTIF(Toernooien!$A$11:$GH$399,C832)</f>
        <v>0</v>
      </c>
      <c r="G832" s="22"/>
      <c r="M832"/>
      <c r="N832"/>
    </row>
    <row r="833" spans="1:14" x14ac:dyDescent="0.45">
      <c r="A833">
        <f t="shared" si="34"/>
        <v>832</v>
      </c>
      <c r="B833" t="s">
        <v>2791</v>
      </c>
      <c r="C833" s="80" t="s">
        <v>2817</v>
      </c>
      <c r="D833" s="68">
        <f t="shared" si="35"/>
        <v>1</v>
      </c>
      <c r="E833" s="75">
        <f>COUNTIF(Toernooien!$A$11:$GH$399,B833)</f>
        <v>1</v>
      </c>
      <c r="F833" s="77">
        <f>COUNTIF(Toernooien!$A$11:$GH$399,C833)</f>
        <v>0</v>
      </c>
      <c r="G833" s="22"/>
      <c r="M833"/>
      <c r="N833"/>
    </row>
    <row r="834" spans="1:14" x14ac:dyDescent="0.45">
      <c r="A834">
        <f t="shared" ref="A834:A897" si="36">(A833+1)</f>
        <v>833</v>
      </c>
      <c r="B834" s="40" t="s">
        <v>1313</v>
      </c>
      <c r="C834" s="80" t="s">
        <v>457</v>
      </c>
      <c r="D834" s="68">
        <f t="shared" ref="D834:D897" si="37">E834+F834</f>
        <v>1</v>
      </c>
      <c r="E834" s="75">
        <f>COUNTIF(Toernooien!$A$11:$GH$399,B834)</f>
        <v>1</v>
      </c>
      <c r="F834" s="77">
        <f>COUNTIF(Toernooien!$A$11:$GH$399,C834)</f>
        <v>0</v>
      </c>
      <c r="G834" s="22"/>
      <c r="M834"/>
      <c r="N834"/>
    </row>
    <row r="835" spans="1:14" x14ac:dyDescent="0.45">
      <c r="A835">
        <f t="shared" si="36"/>
        <v>834</v>
      </c>
      <c r="B835" s="40" t="s">
        <v>1928</v>
      </c>
      <c r="C835" s="80" t="s">
        <v>780</v>
      </c>
      <c r="D835" s="68">
        <f t="shared" si="37"/>
        <v>1</v>
      </c>
      <c r="E835" s="75">
        <f>COUNTIF(Toernooien!$A$11:$GH$399,B835)</f>
        <v>1</v>
      </c>
      <c r="F835" s="77">
        <f>COUNTIF(Toernooien!$A$11:$GH$399,C835)</f>
        <v>0</v>
      </c>
      <c r="G835" s="22"/>
      <c r="M835"/>
      <c r="N835"/>
    </row>
    <row r="836" spans="1:14" x14ac:dyDescent="0.45">
      <c r="A836">
        <f t="shared" si="36"/>
        <v>835</v>
      </c>
      <c r="B836" s="40" t="s">
        <v>2105</v>
      </c>
      <c r="C836" s="80" t="s">
        <v>1003</v>
      </c>
      <c r="D836" s="68">
        <f t="shared" si="37"/>
        <v>1</v>
      </c>
      <c r="E836" s="75">
        <f>COUNTIF(Toernooien!$A$11:$GH$399,B836)</f>
        <v>1</v>
      </c>
      <c r="F836" s="77">
        <f>COUNTIF(Toernooien!$A$11:$GH$399,C836)</f>
        <v>0</v>
      </c>
      <c r="G836" s="22"/>
      <c r="M836"/>
      <c r="N836"/>
    </row>
    <row r="837" spans="1:14" x14ac:dyDescent="0.45">
      <c r="A837">
        <f t="shared" si="36"/>
        <v>836</v>
      </c>
      <c r="B837" s="40" t="s">
        <v>1760</v>
      </c>
      <c r="C837" s="80" t="s">
        <v>458</v>
      </c>
      <c r="D837" s="68">
        <f t="shared" si="37"/>
        <v>1</v>
      </c>
      <c r="E837" s="75">
        <f>COUNTIF(Toernooien!$A$11:$GH$399,B837)</f>
        <v>1</v>
      </c>
      <c r="F837" s="77">
        <f>COUNTIF(Toernooien!$A$11:$GH$399,C837)</f>
        <v>0</v>
      </c>
      <c r="G837" s="22"/>
      <c r="M837"/>
      <c r="N837"/>
    </row>
    <row r="838" spans="1:14" x14ac:dyDescent="0.45">
      <c r="A838">
        <f t="shared" si="36"/>
        <v>837</v>
      </c>
      <c r="B838" s="40" t="s">
        <v>1610</v>
      </c>
      <c r="C838" s="80" t="s">
        <v>459</v>
      </c>
      <c r="D838" s="68">
        <f t="shared" si="37"/>
        <v>1</v>
      </c>
      <c r="E838" s="75">
        <f>COUNTIF(Toernooien!$A$11:$GH$399,B838)</f>
        <v>1</v>
      </c>
      <c r="F838" s="77">
        <f>COUNTIF(Toernooien!$A$11:$GH$399,C838)</f>
        <v>0</v>
      </c>
      <c r="G838" s="22"/>
      <c r="M838"/>
      <c r="N838"/>
    </row>
    <row r="839" spans="1:14" x14ac:dyDescent="0.45">
      <c r="A839">
        <f t="shared" si="36"/>
        <v>838</v>
      </c>
      <c r="B839" s="40" t="s">
        <v>1874</v>
      </c>
      <c r="C839" s="80" t="s">
        <v>780</v>
      </c>
      <c r="D839" s="68">
        <f t="shared" si="37"/>
        <v>1</v>
      </c>
      <c r="E839" s="75">
        <f>COUNTIF(Toernooien!$A$11:$GH$399,B839)</f>
        <v>1</v>
      </c>
      <c r="F839" s="77">
        <f>COUNTIF(Toernooien!$A$11:$GH$399,C839)</f>
        <v>0</v>
      </c>
      <c r="G839" s="22"/>
      <c r="M839"/>
      <c r="N839"/>
    </row>
    <row r="840" spans="1:14" x14ac:dyDescent="0.45">
      <c r="A840">
        <f t="shared" si="36"/>
        <v>839</v>
      </c>
      <c r="B840" s="6" t="s">
        <v>3559</v>
      </c>
      <c r="C840" s="80" t="s">
        <v>3560</v>
      </c>
      <c r="D840" s="68">
        <f t="shared" si="37"/>
        <v>1</v>
      </c>
      <c r="E840" s="75">
        <f>COUNTIF(Toernooien!$A$11:$GH$399,B840)</f>
        <v>1</v>
      </c>
      <c r="F840" s="77">
        <f>COUNTIF(Toernooien!$A$11:$GH$399,C840)</f>
        <v>0</v>
      </c>
      <c r="G840" s="22"/>
      <c r="M840"/>
      <c r="N840"/>
    </row>
    <row r="841" spans="1:14" x14ac:dyDescent="0.45">
      <c r="A841">
        <f t="shared" si="36"/>
        <v>840</v>
      </c>
      <c r="B841" s="40" t="s">
        <v>2013</v>
      </c>
      <c r="C841" s="80" t="s">
        <v>867</v>
      </c>
      <c r="D841" s="68">
        <f t="shared" si="37"/>
        <v>1</v>
      </c>
      <c r="E841" s="75">
        <f>COUNTIF(Toernooien!$A$11:$GH$399,B841)</f>
        <v>1</v>
      </c>
      <c r="F841" s="77">
        <f>COUNTIF(Toernooien!$A$11:$GH$399,C841)</f>
        <v>0</v>
      </c>
      <c r="G841" s="22"/>
      <c r="M841"/>
      <c r="N841"/>
    </row>
    <row r="842" spans="1:14" x14ac:dyDescent="0.45">
      <c r="A842">
        <f t="shared" si="36"/>
        <v>841</v>
      </c>
      <c r="B842" s="40" t="s">
        <v>1969</v>
      </c>
      <c r="C842" s="80" t="s">
        <v>780</v>
      </c>
      <c r="D842" s="68">
        <f t="shared" si="37"/>
        <v>1</v>
      </c>
      <c r="E842" s="75">
        <f>COUNTIF(Toernooien!$A$11:$GH$399,B842)</f>
        <v>1</v>
      </c>
      <c r="F842" s="77">
        <f>COUNTIF(Toernooien!$A$11:$GH$399,C842)</f>
        <v>0</v>
      </c>
      <c r="G842" s="136" t="s">
        <v>1858</v>
      </c>
      <c r="M842"/>
      <c r="N842"/>
    </row>
    <row r="843" spans="1:14" x14ac:dyDescent="0.45">
      <c r="A843">
        <f t="shared" si="36"/>
        <v>842</v>
      </c>
      <c r="B843" s="40" t="s">
        <v>1599</v>
      </c>
      <c r="C843" s="80" t="s">
        <v>460</v>
      </c>
      <c r="D843" s="68">
        <f t="shared" si="37"/>
        <v>1</v>
      </c>
      <c r="E843" s="75">
        <f>COUNTIF(Toernooien!$A$11:$GH$399,B843)</f>
        <v>1</v>
      </c>
      <c r="F843" s="77">
        <f>COUNTIF(Toernooien!$A$11:$GH$399,C843)</f>
        <v>0</v>
      </c>
      <c r="M843"/>
      <c r="N843"/>
    </row>
    <row r="844" spans="1:14" x14ac:dyDescent="0.45">
      <c r="A844">
        <f t="shared" si="36"/>
        <v>843</v>
      </c>
      <c r="B844" s="40" t="s">
        <v>2460</v>
      </c>
      <c r="C844" s="97" t="s">
        <v>2461</v>
      </c>
      <c r="D844" s="68">
        <f t="shared" si="37"/>
        <v>1</v>
      </c>
      <c r="E844" s="75">
        <f>COUNTIF(Toernooien!$A$11:$GH$399,B844)</f>
        <v>1</v>
      </c>
      <c r="F844" s="77">
        <f>COUNTIF(Toernooien!$A$11:$GH$399,C844)</f>
        <v>0</v>
      </c>
      <c r="G844" s="22"/>
      <c r="M844"/>
      <c r="N844"/>
    </row>
    <row r="845" spans="1:14" x14ac:dyDescent="0.45">
      <c r="A845">
        <f t="shared" si="36"/>
        <v>844</v>
      </c>
      <c r="B845" s="40" t="s">
        <v>1464</v>
      </c>
      <c r="C845" s="80" t="s">
        <v>780</v>
      </c>
      <c r="D845" s="68">
        <f t="shared" si="37"/>
        <v>1</v>
      </c>
      <c r="E845" s="75">
        <f>COUNTIF(Toernooien!$A$11:$GH$399,B845)</f>
        <v>1</v>
      </c>
      <c r="F845" s="77">
        <f>COUNTIF(Toernooien!$A$11:$GH$399,C845)</f>
        <v>0</v>
      </c>
      <c r="G845" s="22"/>
      <c r="M845"/>
      <c r="N845"/>
    </row>
    <row r="846" spans="1:14" x14ac:dyDescent="0.45">
      <c r="A846">
        <f t="shared" si="36"/>
        <v>845</v>
      </c>
      <c r="B846" s="6" t="s">
        <v>3698</v>
      </c>
      <c r="C846" s="80" t="s">
        <v>3690</v>
      </c>
      <c r="D846" s="68">
        <f t="shared" si="37"/>
        <v>1</v>
      </c>
      <c r="E846" s="75">
        <f>COUNTIF(Toernooien!$A$11:$GH$399,B846)</f>
        <v>0</v>
      </c>
      <c r="F846" s="77">
        <f>COUNTIF(Toernooien!$A$11:$GH$399,C846)</f>
        <v>1</v>
      </c>
      <c r="G846" s="22"/>
      <c r="M846"/>
      <c r="N846"/>
    </row>
    <row r="847" spans="1:14" x14ac:dyDescent="0.45">
      <c r="A847">
        <f t="shared" si="36"/>
        <v>846</v>
      </c>
      <c r="B847" s="40" t="s">
        <v>1226</v>
      </c>
      <c r="C847" s="80" t="s">
        <v>1319</v>
      </c>
      <c r="D847" s="68">
        <f t="shared" si="37"/>
        <v>1</v>
      </c>
      <c r="E847" s="75">
        <f>COUNTIF(Toernooien!$A$11:$GH$399,B847)</f>
        <v>0</v>
      </c>
      <c r="F847" s="77">
        <f>COUNTIF(Toernooien!$A$11:$GH$399,C847)</f>
        <v>1</v>
      </c>
      <c r="G847" s="22"/>
      <c r="M847"/>
      <c r="N847"/>
    </row>
    <row r="848" spans="1:14" x14ac:dyDescent="0.45">
      <c r="A848">
        <f t="shared" si="36"/>
        <v>847</v>
      </c>
      <c r="B848" s="6" t="s">
        <v>3625</v>
      </c>
      <c r="C848" s="80" t="s">
        <v>3618</v>
      </c>
      <c r="D848" s="68">
        <f t="shared" si="37"/>
        <v>1</v>
      </c>
      <c r="E848" s="75">
        <f>COUNTIF(Toernooien!$A$11:$GH$399,B848)</f>
        <v>0</v>
      </c>
      <c r="F848" s="77">
        <f>COUNTIF(Toernooien!$A$11:$GH$399,C848)</f>
        <v>1</v>
      </c>
      <c r="G848" s="22"/>
      <c r="M848"/>
      <c r="N848"/>
    </row>
    <row r="849" spans="1:14" x14ac:dyDescent="0.45">
      <c r="A849">
        <f t="shared" si="36"/>
        <v>848</v>
      </c>
      <c r="B849" s="40" t="s">
        <v>1422</v>
      </c>
      <c r="C849" s="80" t="s">
        <v>1514</v>
      </c>
      <c r="D849" s="68">
        <f t="shared" si="37"/>
        <v>1</v>
      </c>
      <c r="E849" s="75">
        <f>COUNTIF(Toernooien!$A$11:$GH$399,B849)</f>
        <v>0</v>
      </c>
      <c r="F849" s="77">
        <f>COUNTIF(Toernooien!$A$11:$GH$399,C849)</f>
        <v>1</v>
      </c>
      <c r="G849" s="22"/>
      <c r="M849"/>
      <c r="N849"/>
    </row>
    <row r="850" spans="1:14" x14ac:dyDescent="0.45">
      <c r="A850">
        <f t="shared" si="36"/>
        <v>849</v>
      </c>
      <c r="B850" s="6" t="s">
        <v>3199</v>
      </c>
      <c r="C850" s="80" t="s">
        <v>3195</v>
      </c>
      <c r="D850" s="68">
        <f t="shared" si="37"/>
        <v>1</v>
      </c>
      <c r="E850" s="75">
        <f>COUNTIF(Toernooien!$A$11:$GH$399,B850)</f>
        <v>0</v>
      </c>
      <c r="F850" s="77">
        <f>COUNTIF(Toernooien!$A$11:$GH$399,C850)</f>
        <v>1</v>
      </c>
      <c r="G850" s="22"/>
      <c r="M850"/>
      <c r="N850"/>
    </row>
    <row r="851" spans="1:14" x14ac:dyDescent="0.45">
      <c r="A851">
        <f t="shared" si="36"/>
        <v>850</v>
      </c>
      <c r="B851" s="40" t="s">
        <v>944</v>
      </c>
      <c r="C851" s="80" t="s">
        <v>1460</v>
      </c>
      <c r="D851" s="68">
        <f t="shared" si="37"/>
        <v>1</v>
      </c>
      <c r="E851" s="75">
        <f>COUNTIF(Toernooien!$A$11:$GH$399,B851)</f>
        <v>0</v>
      </c>
      <c r="F851" s="77">
        <f>COUNTIF(Toernooien!$A$11:$GH$399,C851)</f>
        <v>1</v>
      </c>
      <c r="G851" s="22" t="s">
        <v>1858</v>
      </c>
      <c r="M851"/>
      <c r="N851"/>
    </row>
    <row r="852" spans="1:14" x14ac:dyDescent="0.45">
      <c r="A852">
        <f t="shared" si="36"/>
        <v>851</v>
      </c>
      <c r="B852" s="6" t="s">
        <v>3400</v>
      </c>
      <c r="C852" s="80" t="s">
        <v>3398</v>
      </c>
      <c r="D852" s="68">
        <f t="shared" si="37"/>
        <v>1</v>
      </c>
      <c r="E852" s="75">
        <f>COUNTIF(Toernooien!$A$11:$GH$399,B852)</f>
        <v>0</v>
      </c>
      <c r="F852" s="77">
        <f>COUNTIF(Toernooien!$A$11:$GH$399,C852)</f>
        <v>1</v>
      </c>
      <c r="G852" s="22"/>
      <c r="M852"/>
      <c r="N852"/>
    </row>
    <row r="853" spans="1:14" x14ac:dyDescent="0.45">
      <c r="A853">
        <f t="shared" si="36"/>
        <v>852</v>
      </c>
      <c r="B853" s="40" t="s">
        <v>1170</v>
      </c>
      <c r="C853" s="80" t="s">
        <v>1559</v>
      </c>
      <c r="D853" s="68">
        <f t="shared" si="37"/>
        <v>1</v>
      </c>
      <c r="E853" s="75">
        <f>COUNTIF(Toernooien!$A$11:$GH$399,B853)</f>
        <v>0</v>
      </c>
      <c r="F853" s="77">
        <f>COUNTIF(Toernooien!$A$11:$GH$399,C853)</f>
        <v>1</v>
      </c>
      <c r="M853"/>
      <c r="N853"/>
    </row>
    <row r="854" spans="1:14" x14ac:dyDescent="0.45">
      <c r="A854">
        <f t="shared" si="36"/>
        <v>853</v>
      </c>
      <c r="B854" s="40" t="s">
        <v>1223</v>
      </c>
      <c r="C854" s="80" t="s">
        <v>1706</v>
      </c>
      <c r="D854" s="68">
        <f t="shared" si="37"/>
        <v>1</v>
      </c>
      <c r="E854" s="75">
        <f>COUNTIF(Toernooien!$A$11:$GH$399,B854)</f>
        <v>0</v>
      </c>
      <c r="F854" s="77">
        <f>COUNTIF(Toernooien!$A$11:$GH$399,C854)</f>
        <v>1</v>
      </c>
      <c r="G854" s="22"/>
      <c r="M854"/>
      <c r="N854"/>
    </row>
    <row r="855" spans="1:14" x14ac:dyDescent="0.45">
      <c r="A855">
        <f t="shared" si="36"/>
        <v>854</v>
      </c>
      <c r="B855" s="6" t="s">
        <v>3439</v>
      </c>
      <c r="C855" s="80" t="s">
        <v>3431</v>
      </c>
      <c r="D855" s="68">
        <f t="shared" si="37"/>
        <v>1</v>
      </c>
      <c r="E855" s="75">
        <f>COUNTIF(Toernooien!$A$11:$GH$399,B855)</f>
        <v>0</v>
      </c>
      <c r="F855" s="77">
        <f>COUNTIF(Toernooien!$A$11:$GH$399,C855)</f>
        <v>1</v>
      </c>
      <c r="G855" s="22"/>
      <c r="M855"/>
      <c r="N855"/>
    </row>
    <row r="856" spans="1:14" x14ac:dyDescent="0.45">
      <c r="A856">
        <f t="shared" si="36"/>
        <v>855</v>
      </c>
      <c r="B856" s="40" t="s">
        <v>1245</v>
      </c>
      <c r="C856" s="80" t="s">
        <v>1561</v>
      </c>
      <c r="D856" s="68">
        <f t="shared" si="37"/>
        <v>1</v>
      </c>
      <c r="E856" s="75">
        <f>COUNTIF(Toernooien!$A$11:$GH$399,B856)</f>
        <v>0</v>
      </c>
      <c r="F856" s="77">
        <f>COUNTIF(Toernooien!$A$11:$GH$399,C856)</f>
        <v>1</v>
      </c>
      <c r="G856" s="22"/>
      <c r="M856"/>
      <c r="N856"/>
    </row>
    <row r="857" spans="1:14" x14ac:dyDescent="0.45">
      <c r="A857">
        <f t="shared" si="36"/>
        <v>856</v>
      </c>
      <c r="B857" s="40" t="s">
        <v>1225</v>
      </c>
      <c r="C857" s="80" t="s">
        <v>1087</v>
      </c>
      <c r="D857" s="68">
        <f t="shared" si="37"/>
        <v>1</v>
      </c>
      <c r="E857" s="75">
        <f>COUNTIF(Toernooien!$A$11:$GH$399,B857)</f>
        <v>0</v>
      </c>
      <c r="F857" s="77">
        <f>COUNTIF(Toernooien!$A$11:$GH$399,C857)</f>
        <v>1</v>
      </c>
      <c r="G857" s="22"/>
      <c r="M857"/>
      <c r="N857"/>
    </row>
    <row r="858" spans="1:14" x14ac:dyDescent="0.45">
      <c r="A858">
        <f t="shared" si="36"/>
        <v>857</v>
      </c>
      <c r="B858" t="s">
        <v>2840</v>
      </c>
      <c r="C858" s="80" t="s">
        <v>2838</v>
      </c>
      <c r="D858" s="68">
        <f t="shared" si="37"/>
        <v>1</v>
      </c>
      <c r="E858" s="75">
        <f>COUNTIF(Toernooien!$A$11:$GH$399,B858)</f>
        <v>0</v>
      </c>
      <c r="F858" s="77">
        <f>COUNTIF(Toernooien!$A$11:$GH$399,C858)</f>
        <v>1</v>
      </c>
      <c r="G858" s="22"/>
      <c r="M858"/>
      <c r="N858"/>
    </row>
    <row r="859" spans="1:14" x14ac:dyDescent="0.45">
      <c r="A859">
        <f t="shared" si="36"/>
        <v>858</v>
      </c>
      <c r="B859" s="40" t="s">
        <v>139</v>
      </c>
      <c r="C859" s="97" t="s">
        <v>140</v>
      </c>
      <c r="D859" s="68">
        <f t="shared" si="37"/>
        <v>1</v>
      </c>
      <c r="E859" s="75">
        <f>COUNTIF(Toernooien!$A$11:$GH$399,B859)</f>
        <v>0</v>
      </c>
      <c r="F859" s="77">
        <f>COUNTIF(Toernooien!$A$11:$GH$399,C859)</f>
        <v>1</v>
      </c>
      <c r="G859" s="22"/>
      <c r="M859"/>
      <c r="N859"/>
    </row>
    <row r="860" spans="1:14" x14ac:dyDescent="0.45">
      <c r="A860">
        <f t="shared" si="36"/>
        <v>859</v>
      </c>
      <c r="B860" s="6" t="s">
        <v>3201</v>
      </c>
      <c r="C860" s="80" t="s">
        <v>3194</v>
      </c>
      <c r="D860" s="68">
        <f t="shared" si="37"/>
        <v>1</v>
      </c>
      <c r="E860" s="75">
        <f>COUNTIF(Toernooien!$A$11:$GH$399,B860)</f>
        <v>0</v>
      </c>
      <c r="F860" s="77">
        <f>COUNTIF(Toernooien!$A$11:$GH$399,C860)</f>
        <v>1</v>
      </c>
      <c r="G860" s="22"/>
      <c r="M860"/>
      <c r="N860"/>
    </row>
    <row r="861" spans="1:14" x14ac:dyDescent="0.45">
      <c r="A861">
        <f t="shared" si="36"/>
        <v>860</v>
      </c>
      <c r="B861" s="40" t="s">
        <v>13</v>
      </c>
      <c r="C861" s="80" t="s">
        <v>12</v>
      </c>
      <c r="D861" s="68">
        <f t="shared" si="37"/>
        <v>1</v>
      </c>
      <c r="E861" s="75">
        <f>COUNTIF(Toernooien!$A$11:$GH$399,B861)</f>
        <v>0</v>
      </c>
      <c r="F861" s="77">
        <f>COUNTIF(Toernooien!$A$11:$GH$399,C861)</f>
        <v>1</v>
      </c>
      <c r="G861" s="22"/>
      <c r="M861"/>
      <c r="N861"/>
    </row>
    <row r="862" spans="1:14" x14ac:dyDescent="0.45">
      <c r="A862">
        <f t="shared" si="36"/>
        <v>861</v>
      </c>
      <c r="B862" s="6" t="s">
        <v>3503</v>
      </c>
      <c r="C862" s="80" t="s">
        <v>3496</v>
      </c>
      <c r="D862" s="68">
        <f t="shared" si="37"/>
        <v>1</v>
      </c>
      <c r="E862" s="75">
        <f>COUNTIF(Toernooien!$A$11:$GH$399,B862)</f>
        <v>0</v>
      </c>
      <c r="F862" s="77">
        <f>COUNTIF(Toernooien!$A$11:$GH$399,C862)</f>
        <v>1</v>
      </c>
      <c r="G862" s="22"/>
      <c r="M862"/>
      <c r="N862"/>
    </row>
    <row r="863" spans="1:14" x14ac:dyDescent="0.45">
      <c r="A863">
        <f t="shared" si="36"/>
        <v>862</v>
      </c>
      <c r="B863" s="6" t="s">
        <v>3131</v>
      </c>
      <c r="C863" s="80" t="s">
        <v>3122</v>
      </c>
      <c r="D863" s="68">
        <f t="shared" si="37"/>
        <v>1</v>
      </c>
      <c r="E863" s="75">
        <f>COUNTIF(Toernooien!$A$11:$GH$399,B863)</f>
        <v>0</v>
      </c>
      <c r="F863" s="77">
        <f>COUNTIF(Toernooien!$A$11:$GH$399,C863)</f>
        <v>1</v>
      </c>
      <c r="G863" s="22"/>
      <c r="M863"/>
      <c r="N863"/>
    </row>
    <row r="864" spans="1:14" x14ac:dyDescent="0.45">
      <c r="A864">
        <f t="shared" si="36"/>
        <v>863</v>
      </c>
      <c r="B864" s="40" t="s">
        <v>19</v>
      </c>
      <c r="C864" s="97" t="s">
        <v>18</v>
      </c>
      <c r="D864" s="68">
        <f t="shared" si="37"/>
        <v>1</v>
      </c>
      <c r="E864" s="75">
        <f>COUNTIF(Toernooien!$A$11:$GH$399,B864)</f>
        <v>0</v>
      </c>
      <c r="F864" s="77">
        <f>COUNTIF(Toernooien!$A$11:$GH$399,C864)</f>
        <v>1</v>
      </c>
      <c r="G864" s="22"/>
      <c r="M864"/>
      <c r="N864"/>
    </row>
    <row r="865" spans="1:14" x14ac:dyDescent="0.45">
      <c r="A865">
        <f t="shared" si="36"/>
        <v>864</v>
      </c>
      <c r="B865" s="6" t="s">
        <v>489</v>
      </c>
      <c r="C865" s="80" t="s">
        <v>666</v>
      </c>
      <c r="D865" s="68">
        <f t="shared" si="37"/>
        <v>1</v>
      </c>
      <c r="E865" s="75">
        <f>COUNTIF(Toernooien!$A$11:$GH$399,B865)</f>
        <v>0</v>
      </c>
      <c r="F865" s="77">
        <f>COUNTIF(Toernooien!$A$11:$GH$399,C865)</f>
        <v>1</v>
      </c>
      <c r="G865" s="22"/>
      <c r="M865"/>
      <c r="N865"/>
    </row>
    <row r="866" spans="1:14" x14ac:dyDescent="0.45">
      <c r="A866">
        <f t="shared" si="36"/>
        <v>865</v>
      </c>
      <c r="B866" s="40" t="s">
        <v>2422</v>
      </c>
      <c r="C866" s="97" t="s">
        <v>2421</v>
      </c>
      <c r="D866" s="68">
        <f t="shared" si="37"/>
        <v>1</v>
      </c>
      <c r="E866" s="75">
        <f>COUNTIF(Toernooien!$A$11:$GH$399,B866)</f>
        <v>0</v>
      </c>
      <c r="F866" s="77">
        <f>COUNTIF(Toernooien!$A$11:$GH$399,C866)</f>
        <v>1</v>
      </c>
      <c r="G866" s="22"/>
      <c r="M866"/>
      <c r="N866"/>
    </row>
    <row r="867" spans="1:14" x14ac:dyDescent="0.45">
      <c r="A867">
        <f t="shared" si="36"/>
        <v>866</v>
      </c>
      <c r="B867" s="40" t="s">
        <v>1234</v>
      </c>
      <c r="C867" s="80" t="s">
        <v>1347</v>
      </c>
      <c r="D867" s="68">
        <f t="shared" si="37"/>
        <v>1</v>
      </c>
      <c r="E867" s="75">
        <f>COUNTIF(Toernooien!$A$11:$GH$399,B867)</f>
        <v>0</v>
      </c>
      <c r="F867" s="77">
        <f>COUNTIF(Toernooien!$A$11:$GH$399,C867)</f>
        <v>1</v>
      </c>
      <c r="G867" s="22"/>
      <c r="M867"/>
      <c r="N867"/>
    </row>
    <row r="868" spans="1:14" x14ac:dyDescent="0.45">
      <c r="A868">
        <f t="shared" si="36"/>
        <v>867</v>
      </c>
      <c r="B868" s="40" t="s">
        <v>1219</v>
      </c>
      <c r="C868" s="80" t="s">
        <v>1637</v>
      </c>
      <c r="D868" s="68">
        <f t="shared" si="37"/>
        <v>1</v>
      </c>
      <c r="E868" s="75">
        <f>COUNTIF(Toernooien!$A$11:$GH$399,B868)</f>
        <v>0</v>
      </c>
      <c r="F868" s="77">
        <f>COUNTIF(Toernooien!$A$11:$GH$399,C868)</f>
        <v>1</v>
      </c>
      <c r="G868" s="22"/>
      <c r="M868"/>
      <c r="N868"/>
    </row>
    <row r="869" spans="1:14" x14ac:dyDescent="0.45">
      <c r="A869">
        <f t="shared" si="36"/>
        <v>868</v>
      </c>
      <c r="B869" s="6" t="s">
        <v>3726</v>
      </c>
      <c r="C869" s="80" t="s">
        <v>3718</v>
      </c>
      <c r="D869" s="68">
        <f t="shared" si="37"/>
        <v>1</v>
      </c>
      <c r="E869" s="75">
        <f>COUNTIF(Toernooien!$A$11:$GH$399,B869)</f>
        <v>0</v>
      </c>
      <c r="F869" s="77">
        <f>COUNTIF(Toernooien!$A$11:$GH$399,C869)</f>
        <v>1</v>
      </c>
      <c r="G869" s="22"/>
      <c r="M869"/>
      <c r="N869"/>
    </row>
    <row r="870" spans="1:14" x14ac:dyDescent="0.45">
      <c r="A870">
        <f t="shared" si="36"/>
        <v>869</v>
      </c>
      <c r="B870" s="40" t="s">
        <v>1165</v>
      </c>
      <c r="C870" s="80" t="s">
        <v>1342</v>
      </c>
      <c r="D870" s="68">
        <f t="shared" si="37"/>
        <v>1</v>
      </c>
      <c r="E870" s="75">
        <f>COUNTIF(Toernooien!$A$11:$GH$399,B870)</f>
        <v>0</v>
      </c>
      <c r="F870" s="77">
        <f>COUNTIF(Toernooien!$A$11:$GH$399,C870)</f>
        <v>1</v>
      </c>
      <c r="G870" s="22"/>
      <c r="M870"/>
      <c r="N870"/>
    </row>
    <row r="871" spans="1:14" x14ac:dyDescent="0.45">
      <c r="A871">
        <f t="shared" si="36"/>
        <v>870</v>
      </c>
      <c r="B871" s="6" t="s">
        <v>3118</v>
      </c>
      <c r="C871" s="80" t="s">
        <v>3110</v>
      </c>
      <c r="D871" s="68">
        <f t="shared" si="37"/>
        <v>1</v>
      </c>
      <c r="E871" s="75">
        <f>COUNTIF(Toernooien!$A$11:$GH$399,B871)</f>
        <v>0</v>
      </c>
      <c r="F871" s="77">
        <f>COUNTIF(Toernooien!$A$11:$GH$399,C871)</f>
        <v>1</v>
      </c>
      <c r="G871" s="22"/>
      <c r="M871"/>
      <c r="N871"/>
    </row>
    <row r="872" spans="1:14" x14ac:dyDescent="0.45">
      <c r="A872">
        <f t="shared" si="36"/>
        <v>871</v>
      </c>
      <c r="B872" s="6" t="s">
        <v>3647</v>
      </c>
      <c r="C872" s="80" t="s">
        <v>3642</v>
      </c>
      <c r="D872" s="68">
        <f t="shared" si="37"/>
        <v>1</v>
      </c>
      <c r="E872" s="75">
        <f>COUNTIF(Toernooien!$A$11:$GH$399,B872)</f>
        <v>0</v>
      </c>
      <c r="F872" s="77">
        <f>COUNTIF(Toernooien!$A$11:$GH$399,C872)</f>
        <v>1</v>
      </c>
      <c r="G872" s="22"/>
      <c r="M872"/>
      <c r="N872"/>
    </row>
    <row r="873" spans="1:14" x14ac:dyDescent="0.45">
      <c r="A873">
        <f t="shared" si="36"/>
        <v>872</v>
      </c>
      <c r="B873" s="40" t="s">
        <v>1420</v>
      </c>
      <c r="C873" s="80" t="s">
        <v>1082</v>
      </c>
      <c r="D873" s="68">
        <f t="shared" si="37"/>
        <v>1</v>
      </c>
      <c r="E873" s="75">
        <f>COUNTIF(Toernooien!$A$11:$GH$399,B873)</f>
        <v>0</v>
      </c>
      <c r="F873" s="77">
        <f>COUNTIF(Toernooien!$A$11:$GH$399,C873)</f>
        <v>1</v>
      </c>
      <c r="G873" s="22"/>
      <c r="M873"/>
      <c r="N873"/>
    </row>
    <row r="874" spans="1:14" x14ac:dyDescent="0.45">
      <c r="A874">
        <f t="shared" si="36"/>
        <v>873</v>
      </c>
      <c r="B874" s="6" t="s">
        <v>3424</v>
      </c>
      <c r="C874" s="80" t="s">
        <v>3420</v>
      </c>
      <c r="D874" s="68">
        <f t="shared" si="37"/>
        <v>1</v>
      </c>
      <c r="E874" s="75">
        <f>COUNTIF(Toernooien!$A$11:$GH$399,B874)</f>
        <v>0</v>
      </c>
      <c r="F874" s="77">
        <f>COUNTIF(Toernooien!$A$11:$GH$399,C874)</f>
        <v>1</v>
      </c>
      <c r="G874" s="22"/>
      <c r="M874"/>
      <c r="N874"/>
    </row>
    <row r="875" spans="1:14" x14ac:dyDescent="0.45">
      <c r="A875">
        <f t="shared" si="36"/>
        <v>874</v>
      </c>
      <c r="B875" s="6" t="s">
        <v>3130</v>
      </c>
      <c r="C875" s="80" t="s">
        <v>3128</v>
      </c>
      <c r="D875" s="68">
        <f t="shared" si="37"/>
        <v>1</v>
      </c>
      <c r="E875" s="75">
        <f>COUNTIF(Toernooien!$A$11:$GH$399,B875)</f>
        <v>0</v>
      </c>
      <c r="F875" s="77">
        <f>COUNTIF(Toernooien!$A$11:$GH$399,C875)</f>
        <v>1</v>
      </c>
      <c r="G875" s="22"/>
      <c r="M875"/>
      <c r="N875"/>
    </row>
    <row r="876" spans="1:14" x14ac:dyDescent="0.45">
      <c r="A876">
        <f t="shared" si="36"/>
        <v>875</v>
      </c>
      <c r="B876" s="40" t="s">
        <v>1221</v>
      </c>
      <c r="C876" s="80" t="s">
        <v>1089</v>
      </c>
      <c r="D876" s="68">
        <f t="shared" si="37"/>
        <v>1</v>
      </c>
      <c r="E876" s="75">
        <f>COUNTIF(Toernooien!$A$11:$GH$399,B876)</f>
        <v>0</v>
      </c>
      <c r="F876" s="77">
        <f>COUNTIF(Toernooien!$A$11:$GH$399,C876)</f>
        <v>1</v>
      </c>
      <c r="G876" s="22"/>
      <c r="M876"/>
      <c r="N876"/>
    </row>
    <row r="877" spans="1:14" x14ac:dyDescent="0.45">
      <c r="A877">
        <f t="shared" si="36"/>
        <v>876</v>
      </c>
      <c r="B877" s="6" t="s">
        <v>3238</v>
      </c>
      <c r="C877" s="80" t="s">
        <v>3235</v>
      </c>
      <c r="D877" s="68">
        <f t="shared" si="37"/>
        <v>1</v>
      </c>
      <c r="E877" s="75">
        <f>COUNTIF(Toernooien!$A$11:$GH$399,B877)</f>
        <v>0</v>
      </c>
      <c r="F877" s="77">
        <f>COUNTIF(Toernooien!$A$11:$GH$399,C877)</f>
        <v>1</v>
      </c>
      <c r="G877" s="22"/>
      <c r="M877"/>
      <c r="N877"/>
    </row>
    <row r="878" spans="1:14" x14ac:dyDescent="0.45">
      <c r="A878">
        <f t="shared" si="36"/>
        <v>877</v>
      </c>
      <c r="B878" t="s">
        <v>2684</v>
      </c>
      <c r="C878" s="80" t="s">
        <v>2685</v>
      </c>
      <c r="D878" s="68">
        <f t="shared" si="37"/>
        <v>1</v>
      </c>
      <c r="E878" s="75">
        <f>COUNTIF(Toernooien!$A$11:$GH$399,B878)</f>
        <v>0</v>
      </c>
      <c r="F878" s="77">
        <f>COUNTIF(Toernooien!$A$11:$GH$399,C878)</f>
        <v>1</v>
      </c>
      <c r="G878" s="22"/>
      <c r="M878"/>
      <c r="N878"/>
    </row>
    <row r="879" spans="1:14" x14ac:dyDescent="0.45">
      <c r="A879">
        <f t="shared" si="36"/>
        <v>878</v>
      </c>
      <c r="B879" s="40" t="s">
        <v>1218</v>
      </c>
      <c r="C879" s="80" t="s">
        <v>1725</v>
      </c>
      <c r="D879" s="68">
        <f t="shared" si="37"/>
        <v>1</v>
      </c>
      <c r="E879" s="75">
        <f>COUNTIF(Toernooien!$A$11:$GH$399,B879)</f>
        <v>0</v>
      </c>
      <c r="F879" s="77">
        <f>COUNTIF(Toernooien!$A$11:$GH$399,C879)</f>
        <v>1</v>
      </c>
      <c r="G879" s="22"/>
      <c r="M879"/>
      <c r="N879"/>
    </row>
    <row r="880" spans="1:14" x14ac:dyDescent="0.45">
      <c r="A880">
        <f t="shared" si="36"/>
        <v>879</v>
      </c>
      <c r="B880" s="40" t="s">
        <v>1416</v>
      </c>
      <c r="C880" s="80" t="s">
        <v>1538</v>
      </c>
      <c r="D880" s="68">
        <f t="shared" si="37"/>
        <v>1</v>
      </c>
      <c r="E880" s="75">
        <f>COUNTIF(Toernooien!$A$11:$GH$399,B880)</f>
        <v>0</v>
      </c>
      <c r="F880" s="77">
        <f>COUNTIF(Toernooien!$A$11:$GH$399,C880)</f>
        <v>1</v>
      </c>
      <c r="G880" s="22"/>
      <c r="M880"/>
      <c r="N880"/>
    </row>
    <row r="881" spans="1:14" x14ac:dyDescent="0.45">
      <c r="A881">
        <f t="shared" si="36"/>
        <v>880</v>
      </c>
      <c r="B881" s="40" t="s">
        <v>208</v>
      </c>
      <c r="C881" s="97" t="s">
        <v>209</v>
      </c>
      <c r="D881" s="68">
        <f t="shared" si="37"/>
        <v>1</v>
      </c>
      <c r="E881" s="75">
        <f>COUNTIF(Toernooien!$A$11:$GH$399,B881)</f>
        <v>0</v>
      </c>
      <c r="F881" s="77">
        <f>COUNTIF(Toernooien!$A$11:$GH$399,C881)</f>
        <v>1</v>
      </c>
      <c r="G881" s="22"/>
      <c r="M881"/>
      <c r="N881"/>
    </row>
    <row r="882" spans="1:14" x14ac:dyDescent="0.45">
      <c r="A882">
        <f t="shared" si="36"/>
        <v>881</v>
      </c>
      <c r="B882" t="s">
        <v>2635</v>
      </c>
      <c r="C882" s="80" t="s">
        <v>2627</v>
      </c>
      <c r="D882" s="68">
        <f t="shared" si="37"/>
        <v>1</v>
      </c>
      <c r="E882" s="75">
        <f>COUNTIF(Toernooien!$A$11:$GH$399,B882)</f>
        <v>0</v>
      </c>
      <c r="F882" s="77">
        <f>COUNTIF(Toernooien!$A$11:$GH$399,C882)</f>
        <v>1</v>
      </c>
      <c r="G882" s="22"/>
      <c r="M882"/>
      <c r="N882"/>
    </row>
    <row r="883" spans="1:14" x14ac:dyDescent="0.45">
      <c r="A883">
        <f t="shared" si="36"/>
        <v>882</v>
      </c>
      <c r="B883" s="40" t="s">
        <v>2423</v>
      </c>
      <c r="C883" s="97" t="s">
        <v>2419</v>
      </c>
      <c r="D883" s="68">
        <f t="shared" si="37"/>
        <v>1</v>
      </c>
      <c r="E883" s="75">
        <f>COUNTIF(Toernooien!$A$11:$GH$399,B883)</f>
        <v>0</v>
      </c>
      <c r="F883" s="77">
        <f>COUNTIF(Toernooien!$A$11:$GH$399,C883)</f>
        <v>1</v>
      </c>
      <c r="G883" s="22"/>
      <c r="M883"/>
      <c r="N883"/>
    </row>
    <row r="884" spans="1:14" x14ac:dyDescent="0.45">
      <c r="A884">
        <f t="shared" si="36"/>
        <v>883</v>
      </c>
      <c r="B884" s="40" t="s">
        <v>132</v>
      </c>
      <c r="C884" s="97" t="s">
        <v>149</v>
      </c>
      <c r="D884" s="68">
        <f t="shared" si="37"/>
        <v>1</v>
      </c>
      <c r="E884" s="75">
        <f>COUNTIF(Toernooien!$A$11:$GH$399,B884)</f>
        <v>0</v>
      </c>
      <c r="F884" s="77">
        <f>COUNTIF(Toernooien!$A$11:$GH$399,C884)</f>
        <v>1</v>
      </c>
      <c r="G884" s="22"/>
      <c r="M884"/>
      <c r="N884"/>
    </row>
    <row r="885" spans="1:14" x14ac:dyDescent="0.45">
      <c r="A885">
        <f t="shared" si="36"/>
        <v>884</v>
      </c>
      <c r="B885" t="s">
        <v>2701</v>
      </c>
      <c r="C885" s="80" t="s">
        <v>2691</v>
      </c>
      <c r="D885" s="68">
        <f t="shared" si="37"/>
        <v>1</v>
      </c>
      <c r="E885" s="75">
        <f>COUNTIF(Toernooien!$A$11:$GH$399,B885)</f>
        <v>0</v>
      </c>
      <c r="F885" s="77">
        <f>COUNTIF(Toernooien!$A$11:$GH$399,C885)</f>
        <v>1</v>
      </c>
      <c r="G885" s="22"/>
      <c r="M885"/>
      <c r="N885"/>
    </row>
    <row r="886" spans="1:14" x14ac:dyDescent="0.45">
      <c r="A886">
        <f t="shared" si="36"/>
        <v>885</v>
      </c>
      <c r="B886" s="40" t="s">
        <v>1222</v>
      </c>
      <c r="C886" s="80" t="s">
        <v>1745</v>
      </c>
      <c r="D886" s="68">
        <f t="shared" si="37"/>
        <v>1</v>
      </c>
      <c r="E886" s="75">
        <f>COUNTIF(Toernooien!$A$11:$GH$399,B886)</f>
        <v>0</v>
      </c>
      <c r="F886" s="77">
        <f>COUNTIF(Toernooien!$A$11:$GH$399,C886)</f>
        <v>1</v>
      </c>
      <c r="G886" s="22"/>
      <c r="M886"/>
      <c r="N886"/>
    </row>
    <row r="887" spans="1:14" x14ac:dyDescent="0.45">
      <c r="A887">
        <f t="shared" si="36"/>
        <v>886</v>
      </c>
      <c r="B887" s="40" t="s">
        <v>1224</v>
      </c>
      <c r="C887" s="80" t="s">
        <v>1191</v>
      </c>
      <c r="D887" s="68">
        <f t="shared" si="37"/>
        <v>1</v>
      </c>
      <c r="E887" s="75">
        <f>COUNTIF(Toernooien!$A$11:$GH$399,B887)</f>
        <v>0</v>
      </c>
      <c r="F887" s="77">
        <f>COUNTIF(Toernooien!$A$11:$GH$399,C887)</f>
        <v>1</v>
      </c>
      <c r="G887" s="22"/>
      <c r="M887"/>
      <c r="N887"/>
    </row>
    <row r="888" spans="1:14" x14ac:dyDescent="0.45">
      <c r="A888">
        <f t="shared" si="36"/>
        <v>887</v>
      </c>
      <c r="B888" t="s">
        <v>2888</v>
      </c>
      <c r="C888" s="80" t="s">
        <v>2875</v>
      </c>
      <c r="D888" s="68">
        <f t="shared" si="37"/>
        <v>1</v>
      </c>
      <c r="E888" s="75">
        <f>COUNTIF(Toernooien!$A$11:$GH$399,B888)</f>
        <v>0</v>
      </c>
      <c r="F888" s="77">
        <f>COUNTIF(Toernooien!$A$11:$GH$399,C888)</f>
        <v>1</v>
      </c>
      <c r="G888" s="22"/>
      <c r="M888"/>
      <c r="N888"/>
    </row>
    <row r="889" spans="1:14" x14ac:dyDescent="0.45">
      <c r="A889">
        <f t="shared" si="36"/>
        <v>888</v>
      </c>
      <c r="B889" s="40" t="s">
        <v>1421</v>
      </c>
      <c r="C889" s="80" t="s">
        <v>1638</v>
      </c>
      <c r="D889" s="68">
        <f t="shared" si="37"/>
        <v>1</v>
      </c>
      <c r="E889" s="75">
        <f>COUNTIF(Toernooien!$A$11:$GH$399,B889)</f>
        <v>0</v>
      </c>
      <c r="F889" s="77">
        <f>COUNTIF(Toernooien!$A$11:$GH$399,C889)</f>
        <v>1</v>
      </c>
      <c r="G889" s="22"/>
      <c r="M889"/>
      <c r="N889"/>
    </row>
    <row r="890" spans="1:14" x14ac:dyDescent="0.45">
      <c r="A890">
        <f t="shared" si="36"/>
        <v>889</v>
      </c>
      <c r="B890" s="6" t="s">
        <v>3611</v>
      </c>
      <c r="C890" s="80" t="s">
        <v>3607</v>
      </c>
      <c r="D890" s="68">
        <f t="shared" si="37"/>
        <v>1</v>
      </c>
      <c r="E890" s="75">
        <f>COUNTIF(Toernooien!$A$11:$GH$399,B890)</f>
        <v>0</v>
      </c>
      <c r="F890" s="77">
        <f>COUNTIF(Toernooien!$A$11:$GH$399,C890)</f>
        <v>1</v>
      </c>
      <c r="G890" s="22"/>
      <c r="M890"/>
      <c r="N890"/>
    </row>
    <row r="891" spans="1:14" x14ac:dyDescent="0.45">
      <c r="A891">
        <f t="shared" si="36"/>
        <v>890</v>
      </c>
      <c r="B891" s="40" t="s">
        <v>1154</v>
      </c>
      <c r="C891" s="80" t="s">
        <v>1131</v>
      </c>
      <c r="D891" s="68">
        <f t="shared" si="37"/>
        <v>1</v>
      </c>
      <c r="E891" s="75">
        <f>COUNTIF(Toernooien!$A$11:$GH$399,B891)</f>
        <v>0</v>
      </c>
      <c r="F891" s="77">
        <f>COUNTIF(Toernooien!$A$11:$GH$399,C891)</f>
        <v>1</v>
      </c>
      <c r="G891" s="22"/>
      <c r="M891"/>
      <c r="N891"/>
    </row>
    <row r="892" spans="1:14" x14ac:dyDescent="0.45">
      <c r="A892">
        <f t="shared" si="36"/>
        <v>891</v>
      </c>
      <c r="B892" s="6" t="s">
        <v>3363</v>
      </c>
      <c r="C892" s="80" t="s">
        <v>3361</v>
      </c>
      <c r="D892" s="68">
        <f t="shared" si="37"/>
        <v>1</v>
      </c>
      <c r="E892" s="75">
        <f>COUNTIF(Toernooien!$A$11:$GH$399,B892)</f>
        <v>0</v>
      </c>
      <c r="F892" s="77">
        <f>COUNTIF(Toernooien!$A$11:$GH$399,C892)</f>
        <v>1</v>
      </c>
      <c r="G892" s="22"/>
      <c r="M892"/>
      <c r="N892"/>
    </row>
    <row r="893" spans="1:14" x14ac:dyDescent="0.45">
      <c r="A893">
        <f t="shared" si="36"/>
        <v>892</v>
      </c>
      <c r="B893" s="6" t="s">
        <v>3500</v>
      </c>
      <c r="C893" s="80" t="s">
        <v>3492</v>
      </c>
      <c r="D893" s="68">
        <f t="shared" si="37"/>
        <v>1</v>
      </c>
      <c r="E893" s="75">
        <f>COUNTIF(Toernooien!$A$11:$GH$399,B893)</f>
        <v>0</v>
      </c>
      <c r="F893" s="77">
        <f>COUNTIF(Toernooien!$A$11:$GH$399,C893)</f>
        <v>1</v>
      </c>
      <c r="G893" s="22"/>
      <c r="M893"/>
      <c r="N893"/>
    </row>
    <row r="894" spans="1:14" x14ac:dyDescent="0.45">
      <c r="A894">
        <f t="shared" si="36"/>
        <v>893</v>
      </c>
      <c r="B894" s="6" t="s">
        <v>3375</v>
      </c>
      <c r="C894" s="80" t="s">
        <v>3372</v>
      </c>
      <c r="D894" s="68">
        <f t="shared" si="37"/>
        <v>1</v>
      </c>
      <c r="E894" s="75">
        <f>COUNTIF(Toernooien!$A$11:$GH$399,B894)</f>
        <v>0</v>
      </c>
      <c r="F894" s="77">
        <f>COUNTIF(Toernooien!$A$11:$GH$399,C894)</f>
        <v>1</v>
      </c>
      <c r="G894" s="22"/>
      <c r="M894"/>
      <c r="N894"/>
    </row>
    <row r="895" spans="1:14" x14ac:dyDescent="0.45">
      <c r="A895">
        <f t="shared" si="36"/>
        <v>894</v>
      </c>
      <c r="B895" t="s">
        <v>2922</v>
      </c>
      <c r="C895" s="80" t="s">
        <v>2914</v>
      </c>
      <c r="D895" s="68">
        <f t="shared" si="37"/>
        <v>1</v>
      </c>
      <c r="E895" s="75">
        <f>COUNTIF(Toernooien!$A$11:$GH$399,B895)</f>
        <v>0</v>
      </c>
      <c r="F895" s="77">
        <f>COUNTIF(Toernooien!$A$11:$GH$399,C895)</f>
        <v>1</v>
      </c>
      <c r="G895" s="22"/>
      <c r="M895"/>
      <c r="N895"/>
    </row>
    <row r="896" spans="1:14" x14ac:dyDescent="0.45">
      <c r="A896">
        <f t="shared" si="36"/>
        <v>895</v>
      </c>
      <c r="B896" s="6" t="s">
        <v>3099</v>
      </c>
      <c r="C896" s="80" t="s">
        <v>3084</v>
      </c>
      <c r="D896" s="68">
        <f t="shared" si="37"/>
        <v>1</v>
      </c>
      <c r="E896" s="75">
        <f>COUNTIF(Toernooien!$A$11:$GH$399,B896)</f>
        <v>0</v>
      </c>
      <c r="F896" s="77">
        <f>COUNTIF(Toernooien!$A$11:$GH$399,C896)</f>
        <v>1</v>
      </c>
      <c r="G896" s="22"/>
      <c r="M896"/>
      <c r="N896"/>
    </row>
    <row r="897" spans="1:14" x14ac:dyDescent="0.45">
      <c r="A897">
        <f t="shared" si="36"/>
        <v>896</v>
      </c>
      <c r="B897" t="s">
        <v>2657</v>
      </c>
      <c r="C897" s="80" t="s">
        <v>2652</v>
      </c>
      <c r="D897" s="68">
        <f t="shared" si="37"/>
        <v>1</v>
      </c>
      <c r="E897" s="75">
        <f>COUNTIF(Toernooien!$A$11:$GH$399,B897)</f>
        <v>0</v>
      </c>
      <c r="F897" s="77">
        <f>COUNTIF(Toernooien!$A$11:$GH$399,C897)</f>
        <v>1</v>
      </c>
      <c r="G897" s="22"/>
      <c r="M897"/>
      <c r="N897"/>
    </row>
    <row r="898" spans="1:14" x14ac:dyDescent="0.45">
      <c r="A898">
        <f t="shared" ref="A898:A961" si="38">(A897+1)</f>
        <v>897</v>
      </c>
      <c r="B898" s="6" t="s">
        <v>3587</v>
      </c>
      <c r="C898" s="80" t="s">
        <v>3582</v>
      </c>
      <c r="D898" s="68">
        <f t="shared" ref="D898:D961" si="39">E898+F898</f>
        <v>1</v>
      </c>
      <c r="E898" s="75">
        <f>COUNTIF(Toernooien!$A$11:$GH$399,B898)</f>
        <v>0</v>
      </c>
      <c r="F898" s="77">
        <f>COUNTIF(Toernooien!$A$11:$GH$399,C898)</f>
        <v>1</v>
      </c>
      <c r="G898" s="22"/>
      <c r="M898"/>
      <c r="N898"/>
    </row>
    <row r="899" spans="1:14" x14ac:dyDescent="0.45">
      <c r="A899">
        <f t="shared" si="38"/>
        <v>898</v>
      </c>
      <c r="B899" s="6" t="s">
        <v>3188</v>
      </c>
      <c r="C899" s="80" t="s">
        <v>3182</v>
      </c>
      <c r="D899" s="68">
        <f t="shared" si="39"/>
        <v>1</v>
      </c>
      <c r="E899" s="75">
        <f>COUNTIF(Toernooien!$A$11:$GH$399,B899)</f>
        <v>0</v>
      </c>
      <c r="F899" s="77">
        <f>COUNTIF(Toernooien!$A$11:$GH$399,C899)</f>
        <v>1</v>
      </c>
      <c r="G899" s="22"/>
      <c r="M899"/>
      <c r="N899"/>
    </row>
    <row r="900" spans="1:14" x14ac:dyDescent="0.45">
      <c r="A900">
        <f t="shared" si="38"/>
        <v>899</v>
      </c>
      <c r="B900" s="6" t="s">
        <v>3083</v>
      </c>
      <c r="C900" s="80" t="s">
        <v>3077</v>
      </c>
      <c r="D900" s="68">
        <f t="shared" si="39"/>
        <v>1</v>
      </c>
      <c r="E900" s="75">
        <f>COUNTIF(Toernooien!$A$11:$GH$399,B900)</f>
        <v>0</v>
      </c>
      <c r="F900" s="77">
        <f>COUNTIF(Toernooien!$A$11:$GH$399,C900)</f>
        <v>1</v>
      </c>
      <c r="G900" s="22"/>
      <c r="M900"/>
      <c r="N900"/>
    </row>
    <row r="901" spans="1:14" x14ac:dyDescent="0.45">
      <c r="A901">
        <f t="shared" si="38"/>
        <v>900</v>
      </c>
      <c r="B901" t="s">
        <v>2853</v>
      </c>
      <c r="C901" s="80" t="s">
        <v>2851</v>
      </c>
      <c r="D901" s="68">
        <f t="shared" si="39"/>
        <v>1</v>
      </c>
      <c r="E901" s="75">
        <f>COUNTIF(Toernooien!$A$11:$GH$399,B901)</f>
        <v>0</v>
      </c>
      <c r="F901" s="77">
        <f>COUNTIF(Toernooien!$A$11:$GH$399,C901)</f>
        <v>1</v>
      </c>
      <c r="G901" s="22"/>
      <c r="M901"/>
      <c r="N901"/>
    </row>
    <row r="902" spans="1:14" x14ac:dyDescent="0.45">
      <c r="A902">
        <f t="shared" si="38"/>
        <v>901</v>
      </c>
      <c r="B902" s="6" t="s">
        <v>3065</v>
      </c>
      <c r="C902" s="80" t="s">
        <v>3490</v>
      </c>
      <c r="D902" s="68">
        <f t="shared" si="39"/>
        <v>1</v>
      </c>
      <c r="E902" s="75">
        <f>COUNTIF(Toernooien!$A$11:$GH$399,B902)</f>
        <v>0</v>
      </c>
      <c r="F902" s="77">
        <f>COUNTIF(Toernooien!$A$11:$GH$399,C902)</f>
        <v>1</v>
      </c>
      <c r="G902" s="22"/>
      <c r="M902"/>
      <c r="N902"/>
    </row>
    <row r="903" spans="1:14" x14ac:dyDescent="0.45">
      <c r="A903">
        <f t="shared" si="38"/>
        <v>902</v>
      </c>
      <c r="B903" s="40" t="s">
        <v>1227</v>
      </c>
      <c r="C903" s="80" t="s">
        <v>1081</v>
      </c>
      <c r="D903" s="68">
        <f t="shared" si="39"/>
        <v>1</v>
      </c>
      <c r="E903" s="75">
        <f>COUNTIF(Toernooien!$A$11:$GH$399,B903)</f>
        <v>0</v>
      </c>
      <c r="F903" s="77">
        <f>COUNTIF(Toernooien!$A$11:$GH$399,C903)</f>
        <v>1</v>
      </c>
      <c r="G903" s="22"/>
      <c r="M903"/>
      <c r="N903"/>
    </row>
    <row r="904" spans="1:14" x14ac:dyDescent="0.45">
      <c r="A904">
        <f t="shared" si="38"/>
        <v>903</v>
      </c>
      <c r="B904" s="40" t="s">
        <v>43</v>
      </c>
      <c r="C904" s="97" t="s">
        <v>42</v>
      </c>
      <c r="D904" s="68">
        <f t="shared" si="39"/>
        <v>1</v>
      </c>
      <c r="E904" s="75">
        <f>COUNTIF(Toernooien!$A$11:$GH$399,B904)</f>
        <v>0</v>
      </c>
      <c r="F904" s="77">
        <f>COUNTIF(Toernooien!$A$11:$GH$399,C904)</f>
        <v>1</v>
      </c>
      <c r="G904" s="22"/>
      <c r="M904"/>
      <c r="N904"/>
    </row>
    <row r="905" spans="1:14" x14ac:dyDescent="0.45">
      <c r="A905">
        <f t="shared" si="38"/>
        <v>904</v>
      </c>
      <c r="B905" s="6" t="s">
        <v>3129</v>
      </c>
      <c r="C905" s="80" t="s">
        <v>3121</v>
      </c>
      <c r="D905" s="68">
        <f t="shared" si="39"/>
        <v>1</v>
      </c>
      <c r="E905" s="75">
        <f>COUNTIF(Toernooien!$A$11:$GH$399,B905)</f>
        <v>0</v>
      </c>
      <c r="F905" s="77">
        <f>COUNTIF(Toernooien!$A$11:$GH$399,C905)</f>
        <v>1</v>
      </c>
      <c r="G905" s="22"/>
      <c r="M905"/>
      <c r="N905"/>
    </row>
    <row r="906" spans="1:14" x14ac:dyDescent="0.45">
      <c r="A906">
        <f t="shared" si="38"/>
        <v>905</v>
      </c>
      <c r="B906" t="s">
        <v>2925</v>
      </c>
      <c r="C906" s="80" t="s">
        <v>2917</v>
      </c>
      <c r="D906" s="68">
        <f t="shared" si="39"/>
        <v>1</v>
      </c>
      <c r="E906" s="75">
        <f>COUNTIF(Toernooien!$A$11:$GH$399,B906)</f>
        <v>0</v>
      </c>
      <c r="F906" s="77">
        <f>COUNTIF(Toernooien!$A$11:$GH$399,C906)</f>
        <v>1</v>
      </c>
      <c r="G906" s="22"/>
      <c r="M906"/>
      <c r="N906"/>
    </row>
    <row r="907" spans="1:14" x14ac:dyDescent="0.45">
      <c r="A907">
        <f t="shared" si="38"/>
        <v>906</v>
      </c>
      <c r="B907" s="40" t="s">
        <v>1229</v>
      </c>
      <c r="C907" s="80" t="s">
        <v>1482</v>
      </c>
      <c r="D907" s="68">
        <f t="shared" si="39"/>
        <v>1</v>
      </c>
      <c r="E907" s="75">
        <f>COUNTIF(Toernooien!$A$11:$GH$399,B907)</f>
        <v>0</v>
      </c>
      <c r="F907" s="77">
        <f>COUNTIF(Toernooien!$A$11:$GH$399,C907)</f>
        <v>1</v>
      </c>
      <c r="G907" s="22" t="s">
        <v>1858</v>
      </c>
      <c r="M907"/>
      <c r="N907"/>
    </row>
    <row r="908" spans="1:14" x14ac:dyDescent="0.45">
      <c r="A908">
        <f t="shared" si="38"/>
        <v>907</v>
      </c>
      <c r="B908" s="6" t="s">
        <v>3202</v>
      </c>
      <c r="C908" s="80" t="s">
        <v>3191</v>
      </c>
      <c r="D908" s="68">
        <f t="shared" si="39"/>
        <v>1</v>
      </c>
      <c r="E908" s="75">
        <f>COUNTIF(Toernooien!$A$11:$GH$399,B908)</f>
        <v>0</v>
      </c>
      <c r="F908" s="77">
        <f>COUNTIF(Toernooien!$A$11:$GH$399,C908)</f>
        <v>1</v>
      </c>
      <c r="G908" s="22"/>
      <c r="M908"/>
      <c r="N908"/>
    </row>
    <row r="909" spans="1:14" x14ac:dyDescent="0.45">
      <c r="A909">
        <f t="shared" si="38"/>
        <v>908</v>
      </c>
      <c r="B909" s="6" t="s">
        <v>3395</v>
      </c>
      <c r="C909" s="80" t="s">
        <v>3390</v>
      </c>
      <c r="D909" s="68">
        <f t="shared" si="39"/>
        <v>1</v>
      </c>
      <c r="E909" s="75">
        <f>COUNTIF(Toernooien!$A$11:$GH$399,B909)</f>
        <v>0</v>
      </c>
      <c r="F909" s="77">
        <f>COUNTIF(Toernooien!$A$11:$GH$399,C909)</f>
        <v>1</v>
      </c>
      <c r="G909" s="22"/>
      <c r="M909"/>
      <c r="N909"/>
    </row>
    <row r="910" spans="1:14" x14ac:dyDescent="0.45">
      <c r="A910">
        <f t="shared" si="38"/>
        <v>909</v>
      </c>
      <c r="B910" s="40" t="s">
        <v>1230</v>
      </c>
      <c r="C910" s="80" t="s">
        <v>1916</v>
      </c>
      <c r="D910" s="68">
        <f t="shared" si="39"/>
        <v>1</v>
      </c>
      <c r="E910" s="75">
        <f>COUNTIF(Toernooien!$A$11:$GH$399,B910)</f>
        <v>0</v>
      </c>
      <c r="F910" s="77">
        <f>COUNTIF(Toernooien!$A$11:$GH$399,C910)</f>
        <v>1</v>
      </c>
      <c r="G910" s="22"/>
      <c r="M910"/>
      <c r="N910"/>
    </row>
    <row r="911" spans="1:14" x14ac:dyDescent="0.45">
      <c r="A911">
        <f t="shared" si="38"/>
        <v>910</v>
      </c>
      <c r="B911" s="40" t="s">
        <v>1228</v>
      </c>
      <c r="C911" s="80" t="s">
        <v>1546</v>
      </c>
      <c r="D911" s="68">
        <f t="shared" si="39"/>
        <v>1</v>
      </c>
      <c r="E911" s="75">
        <f>COUNTIF(Toernooien!$A$11:$GH$399,B911)</f>
        <v>0</v>
      </c>
      <c r="F911" s="77">
        <f>COUNTIF(Toernooien!$A$11:$GH$399,C911)</f>
        <v>1</v>
      </c>
      <c r="G911" s="22" t="s">
        <v>1858</v>
      </c>
      <c r="M911"/>
      <c r="N911"/>
    </row>
    <row r="912" spans="1:14" x14ac:dyDescent="0.45">
      <c r="A912">
        <f t="shared" si="38"/>
        <v>911</v>
      </c>
      <c r="B912" s="6" t="s">
        <v>3697</v>
      </c>
      <c r="C912" s="80" t="s">
        <v>3689</v>
      </c>
      <c r="D912" s="68">
        <f t="shared" si="39"/>
        <v>1</v>
      </c>
      <c r="E912" s="75">
        <f>COUNTIF(Toernooien!$A$11:$GH$399,B912)</f>
        <v>0</v>
      </c>
      <c r="F912" s="77">
        <f>COUNTIF(Toernooien!$A$11:$GH$399,C912)</f>
        <v>1</v>
      </c>
      <c r="G912" s="22"/>
      <c r="M912"/>
      <c r="N912"/>
    </row>
    <row r="913" spans="1:14" x14ac:dyDescent="0.45">
      <c r="A913">
        <f t="shared" si="38"/>
        <v>912</v>
      </c>
      <c r="B913" s="6" t="s">
        <v>3049</v>
      </c>
      <c r="C913" s="80" t="s">
        <v>3044</v>
      </c>
      <c r="D913" s="68">
        <f t="shared" si="39"/>
        <v>1</v>
      </c>
      <c r="E913" s="75">
        <f>COUNTIF(Toernooien!$A$11:$GH$399,B913)</f>
        <v>0</v>
      </c>
      <c r="F913" s="77">
        <f>COUNTIF(Toernooien!$A$11:$GH$399,C913)</f>
        <v>1</v>
      </c>
      <c r="G913" s="22"/>
      <c r="M913"/>
      <c r="N913"/>
    </row>
    <row r="914" spans="1:14" x14ac:dyDescent="0.45">
      <c r="A914">
        <f t="shared" si="38"/>
        <v>913</v>
      </c>
      <c r="B914" s="40" t="s">
        <v>2528</v>
      </c>
      <c r="C914" s="97" t="s">
        <v>2519</v>
      </c>
      <c r="D914" s="68">
        <f t="shared" si="39"/>
        <v>1</v>
      </c>
      <c r="E914" s="75">
        <f>COUNTIF(Toernooien!$A$11:$GH$399,B914)</f>
        <v>0</v>
      </c>
      <c r="F914" s="77">
        <f>COUNTIF(Toernooien!$A$11:$GH$399,C914)</f>
        <v>1</v>
      </c>
      <c r="G914" s="22"/>
      <c r="M914"/>
      <c r="N914"/>
    </row>
    <row r="915" spans="1:14" x14ac:dyDescent="0.45">
      <c r="A915">
        <f t="shared" si="38"/>
        <v>914</v>
      </c>
      <c r="B915" s="40" t="s">
        <v>1187</v>
      </c>
      <c r="C915" s="80" t="s">
        <v>1570</v>
      </c>
      <c r="D915" s="68">
        <f t="shared" si="39"/>
        <v>1</v>
      </c>
      <c r="E915" s="75">
        <f>COUNTIF(Toernooien!$A$11:$GH$399,B915)</f>
        <v>0</v>
      </c>
      <c r="F915" s="77">
        <f>COUNTIF(Toernooien!$A$11:$GH$399,C915)</f>
        <v>1</v>
      </c>
      <c r="G915" s="22"/>
      <c r="M915"/>
      <c r="N915"/>
    </row>
    <row r="916" spans="1:14" x14ac:dyDescent="0.45">
      <c r="A916">
        <f t="shared" si="38"/>
        <v>915</v>
      </c>
      <c r="B916" s="40" t="s">
        <v>74</v>
      </c>
      <c r="C916" s="97" t="s">
        <v>73</v>
      </c>
      <c r="D916" s="68">
        <f t="shared" si="39"/>
        <v>1</v>
      </c>
      <c r="E916" s="75">
        <f>COUNTIF(Toernooien!$A$11:$GH$399,B916)</f>
        <v>0</v>
      </c>
      <c r="F916" s="77">
        <f>COUNTIF(Toernooien!$A$11:$GH$399,C916)</f>
        <v>1</v>
      </c>
      <c r="G916" s="22"/>
      <c r="M916"/>
      <c r="N916"/>
    </row>
    <row r="917" spans="1:14" x14ac:dyDescent="0.45">
      <c r="A917">
        <f t="shared" si="38"/>
        <v>916</v>
      </c>
      <c r="B917" t="s">
        <v>2681</v>
      </c>
      <c r="C917" s="80" t="s">
        <v>2679</v>
      </c>
      <c r="D917" s="68">
        <f t="shared" si="39"/>
        <v>1</v>
      </c>
      <c r="E917" s="75">
        <f>COUNTIF(Toernooien!$A$11:$GH$399,B917)</f>
        <v>0</v>
      </c>
      <c r="F917" s="77">
        <f>COUNTIF(Toernooien!$A$11:$GH$399,C917)</f>
        <v>1</v>
      </c>
      <c r="G917" s="22"/>
      <c r="M917"/>
      <c r="N917"/>
    </row>
    <row r="918" spans="1:14" x14ac:dyDescent="0.45">
      <c r="A918">
        <f t="shared" si="38"/>
        <v>917</v>
      </c>
      <c r="B918" s="6" t="s">
        <v>3455</v>
      </c>
      <c r="C918" s="80" t="s">
        <v>3449</v>
      </c>
      <c r="D918" s="68">
        <f t="shared" si="39"/>
        <v>1</v>
      </c>
      <c r="E918" s="75">
        <f>COUNTIF(Toernooien!$A$11:$GH$399,B918)</f>
        <v>0</v>
      </c>
      <c r="F918" s="77">
        <f>COUNTIF(Toernooien!$A$11:$GH$399,C918)</f>
        <v>1</v>
      </c>
      <c r="G918" s="22"/>
      <c r="M918"/>
      <c r="N918"/>
    </row>
    <row r="919" spans="1:14" x14ac:dyDescent="0.45">
      <c r="A919">
        <f t="shared" si="38"/>
        <v>918</v>
      </c>
      <c r="B919" s="6" t="s">
        <v>3031</v>
      </c>
      <c r="C919" s="80" t="s">
        <v>3024</v>
      </c>
      <c r="D919" s="68">
        <f t="shared" si="39"/>
        <v>1</v>
      </c>
      <c r="E919" s="75">
        <f>COUNTIF(Toernooien!$A$11:$GH$399,B919)</f>
        <v>0</v>
      </c>
      <c r="F919" s="77">
        <f>COUNTIF(Toernooien!$A$11:$GH$399,C919)</f>
        <v>1</v>
      </c>
      <c r="G919" s="22"/>
      <c r="M919"/>
      <c r="N919"/>
    </row>
    <row r="920" spans="1:14" x14ac:dyDescent="0.45">
      <c r="A920">
        <f t="shared" si="38"/>
        <v>919</v>
      </c>
      <c r="B920" t="s">
        <v>2763</v>
      </c>
      <c r="C920" s="80" t="s">
        <v>2724</v>
      </c>
      <c r="D920" s="68">
        <f t="shared" si="39"/>
        <v>1</v>
      </c>
      <c r="E920" s="75">
        <f>COUNTIF(Toernooien!$A$11:$GH$399,B920)</f>
        <v>0</v>
      </c>
      <c r="F920" s="77">
        <f>COUNTIF(Toernooien!$A$11:$GH$399,C920)</f>
        <v>1</v>
      </c>
      <c r="G920" s="22"/>
      <c r="M920"/>
      <c r="N920"/>
    </row>
    <row r="921" spans="1:14" x14ac:dyDescent="0.45">
      <c r="A921">
        <f t="shared" si="38"/>
        <v>920</v>
      </c>
      <c r="B921" s="6" t="s">
        <v>3253</v>
      </c>
      <c r="C921" s="80" t="s">
        <v>3249</v>
      </c>
      <c r="D921" s="68">
        <f t="shared" si="39"/>
        <v>1</v>
      </c>
      <c r="E921" s="75">
        <f>COUNTIF(Toernooien!$A$11:$GH$399,B921)</f>
        <v>0</v>
      </c>
      <c r="F921" s="77">
        <f>COUNTIF(Toernooien!$A$11:$GH$399,C921)</f>
        <v>1</v>
      </c>
      <c r="G921" s="22"/>
      <c r="M921"/>
      <c r="N921"/>
    </row>
    <row r="922" spans="1:14" x14ac:dyDescent="0.45">
      <c r="A922">
        <f t="shared" si="38"/>
        <v>921</v>
      </c>
      <c r="B922" s="6" t="s">
        <v>3359</v>
      </c>
      <c r="C922" s="80" t="s">
        <v>3358</v>
      </c>
      <c r="D922" s="68">
        <f t="shared" si="39"/>
        <v>1</v>
      </c>
      <c r="E922" s="75">
        <f>COUNTIF(Toernooien!$A$11:$GH$399,B922)</f>
        <v>0</v>
      </c>
      <c r="F922" s="77">
        <f>COUNTIF(Toernooien!$A$11:$GH$399,C922)</f>
        <v>1</v>
      </c>
      <c r="G922" s="22"/>
      <c r="M922"/>
      <c r="N922"/>
    </row>
    <row r="923" spans="1:14" x14ac:dyDescent="0.45">
      <c r="A923">
        <f t="shared" si="38"/>
        <v>922</v>
      </c>
      <c r="B923" s="40" t="s">
        <v>2409</v>
      </c>
      <c r="C923" s="97" t="s">
        <v>2537</v>
      </c>
      <c r="D923" s="68">
        <f t="shared" si="39"/>
        <v>1</v>
      </c>
      <c r="E923" s="75">
        <f>COUNTIF(Toernooien!$A$11:$GH$399,B923)</f>
        <v>0</v>
      </c>
      <c r="F923" s="77">
        <f>COUNTIF(Toernooien!$A$11:$GH$399,C923)</f>
        <v>1</v>
      </c>
      <c r="G923" s="22"/>
      <c r="M923"/>
      <c r="N923"/>
    </row>
    <row r="924" spans="1:14" x14ac:dyDescent="0.45">
      <c r="A924">
        <f t="shared" si="38"/>
        <v>923</v>
      </c>
      <c r="B924" s="6" t="s">
        <v>3709</v>
      </c>
      <c r="C924" s="80" t="s">
        <v>3704</v>
      </c>
      <c r="D924" s="68">
        <f t="shared" si="39"/>
        <v>1</v>
      </c>
      <c r="E924" s="75">
        <f>COUNTIF(Toernooien!$A$11:$GH$399,B924)</f>
        <v>0</v>
      </c>
      <c r="F924" s="77">
        <f>COUNTIF(Toernooien!$A$11:$GH$399,C924)</f>
        <v>1</v>
      </c>
      <c r="G924" s="22"/>
      <c r="M924"/>
      <c r="N924"/>
    </row>
    <row r="925" spans="1:14" x14ac:dyDescent="0.45">
      <c r="A925">
        <f t="shared" si="38"/>
        <v>924</v>
      </c>
      <c r="B925" s="40" t="s">
        <v>388</v>
      </c>
      <c r="C925" s="80" t="s">
        <v>448</v>
      </c>
      <c r="D925" s="68">
        <f t="shared" si="39"/>
        <v>1</v>
      </c>
      <c r="E925" s="75">
        <f>COUNTIF(Toernooien!$A$11:$GH$399,B925)</f>
        <v>0</v>
      </c>
      <c r="F925" s="77">
        <f>COUNTIF(Toernooien!$A$11:$GH$399,C925)</f>
        <v>1</v>
      </c>
      <c r="G925" s="22"/>
      <c r="M925"/>
      <c r="N925"/>
    </row>
    <row r="926" spans="1:14" x14ac:dyDescent="0.45">
      <c r="A926">
        <f t="shared" si="38"/>
        <v>925</v>
      </c>
      <c r="B926" s="6" t="s">
        <v>3631</v>
      </c>
      <c r="C926" s="80" t="s">
        <v>3627</v>
      </c>
      <c r="D926" s="68">
        <f t="shared" si="39"/>
        <v>1</v>
      </c>
      <c r="E926" s="75">
        <f>COUNTIF(Toernooien!$A$11:$GH$399,B926)</f>
        <v>0</v>
      </c>
      <c r="F926" s="77">
        <f>COUNTIF(Toernooien!$A$11:$GH$399,C926)</f>
        <v>1</v>
      </c>
      <c r="G926" s="22"/>
      <c r="M926"/>
      <c r="N926"/>
    </row>
    <row r="927" spans="1:14" x14ac:dyDescent="0.45">
      <c r="A927">
        <f t="shared" si="38"/>
        <v>926</v>
      </c>
      <c r="B927" s="6" t="s">
        <v>3036</v>
      </c>
      <c r="C927" s="80" t="s">
        <v>3032</v>
      </c>
      <c r="D927" s="68">
        <f t="shared" si="39"/>
        <v>1</v>
      </c>
      <c r="E927" s="75">
        <f>COUNTIF(Toernooien!$A$11:$GH$399,B927)</f>
        <v>0</v>
      </c>
      <c r="F927" s="77">
        <f>COUNTIF(Toernooien!$A$11:$GH$399,C927)</f>
        <v>1</v>
      </c>
      <c r="G927" s="22"/>
      <c r="M927"/>
      <c r="N927"/>
    </row>
    <row r="928" spans="1:14" x14ac:dyDescent="0.45">
      <c r="A928">
        <f t="shared" si="38"/>
        <v>927</v>
      </c>
      <c r="B928" s="40" t="s">
        <v>1417</v>
      </c>
      <c r="C928" s="80" t="s">
        <v>1539</v>
      </c>
      <c r="D928" s="68">
        <f t="shared" si="39"/>
        <v>1</v>
      </c>
      <c r="E928" s="75">
        <f>COUNTIF(Toernooien!$A$11:$GH$399,B928)</f>
        <v>0</v>
      </c>
      <c r="F928" s="77">
        <f>COUNTIF(Toernooien!$A$11:$GH$399,C928)</f>
        <v>1</v>
      </c>
      <c r="G928" s="22"/>
      <c r="M928"/>
      <c r="N928"/>
    </row>
    <row r="929" spans="1:14" x14ac:dyDescent="0.45">
      <c r="A929">
        <f t="shared" si="38"/>
        <v>928</v>
      </c>
      <c r="B929" s="6" t="s">
        <v>3158</v>
      </c>
      <c r="C929" s="80" t="s">
        <v>3155</v>
      </c>
      <c r="D929" s="68">
        <f t="shared" si="39"/>
        <v>1</v>
      </c>
      <c r="E929" s="75">
        <f>COUNTIF(Toernooien!$A$11:$GH$399,B929)</f>
        <v>0</v>
      </c>
      <c r="F929" s="77">
        <f>COUNTIF(Toernooien!$A$11:$GH$399,C929)</f>
        <v>1</v>
      </c>
      <c r="G929" s="22"/>
      <c r="M929"/>
      <c r="N929"/>
    </row>
    <row r="930" spans="1:14" x14ac:dyDescent="0.45">
      <c r="A930">
        <f t="shared" si="38"/>
        <v>929</v>
      </c>
      <c r="B930" s="6" t="s">
        <v>3145</v>
      </c>
      <c r="C930" s="80" t="s">
        <v>3142</v>
      </c>
      <c r="D930" s="68">
        <f t="shared" si="39"/>
        <v>1</v>
      </c>
      <c r="E930" s="75">
        <f>COUNTIF(Toernooien!$A$11:$GH$399,B930)</f>
        <v>0</v>
      </c>
      <c r="F930" s="77">
        <f>COUNTIF(Toernooien!$A$11:$GH$399,C930)</f>
        <v>1</v>
      </c>
      <c r="G930" s="22"/>
      <c r="M930"/>
      <c r="N930"/>
    </row>
    <row r="931" spans="1:14" x14ac:dyDescent="0.45">
      <c r="A931">
        <f t="shared" si="38"/>
        <v>930</v>
      </c>
      <c r="B931" s="40" t="s">
        <v>133</v>
      </c>
      <c r="C931" s="97" t="s">
        <v>134</v>
      </c>
      <c r="D931" s="68">
        <f t="shared" si="39"/>
        <v>1</v>
      </c>
      <c r="E931" s="75">
        <f>COUNTIF(Toernooien!$A$11:$GH$399,B931)</f>
        <v>0</v>
      </c>
      <c r="F931" s="77">
        <f>COUNTIF(Toernooien!$A$11:$GH$399,C931)</f>
        <v>1</v>
      </c>
      <c r="G931" s="22"/>
      <c r="M931"/>
      <c r="N931"/>
    </row>
    <row r="932" spans="1:14" x14ac:dyDescent="0.45">
      <c r="A932">
        <f t="shared" si="38"/>
        <v>931</v>
      </c>
      <c r="B932" s="6" t="s">
        <v>3029</v>
      </c>
      <c r="C932" s="80" t="s">
        <v>3028</v>
      </c>
      <c r="D932" s="68">
        <f t="shared" si="39"/>
        <v>1</v>
      </c>
      <c r="E932" s="75">
        <f>COUNTIF(Toernooien!$A$11:$GH$399,B932)</f>
        <v>0</v>
      </c>
      <c r="F932" s="77">
        <f>COUNTIF(Toernooien!$A$11:$GH$399,C932)</f>
        <v>1</v>
      </c>
      <c r="G932" s="22"/>
      <c r="M932"/>
      <c r="N932"/>
    </row>
    <row r="933" spans="1:14" x14ac:dyDescent="0.45">
      <c r="A933">
        <f t="shared" si="38"/>
        <v>932</v>
      </c>
      <c r="B933" t="s">
        <v>2938</v>
      </c>
      <c r="C933" s="80" t="s">
        <v>2928</v>
      </c>
      <c r="D933" s="68">
        <f t="shared" si="39"/>
        <v>1</v>
      </c>
      <c r="E933" s="75">
        <f>COUNTIF(Toernooien!$A$11:$GH$399,B933)</f>
        <v>0</v>
      </c>
      <c r="F933" s="77">
        <f>COUNTIF(Toernooien!$A$11:$GH$399,C933)</f>
        <v>1</v>
      </c>
      <c r="G933" s="22"/>
      <c r="M933"/>
      <c r="N933"/>
    </row>
    <row r="934" spans="1:14" x14ac:dyDescent="0.45">
      <c r="A934">
        <f t="shared" si="38"/>
        <v>933</v>
      </c>
      <c r="B934" s="6" t="s">
        <v>3422</v>
      </c>
      <c r="C934" s="80" t="s">
        <v>3418</v>
      </c>
      <c r="D934" s="68">
        <f t="shared" si="39"/>
        <v>1</v>
      </c>
      <c r="E934" s="75">
        <f>COUNTIF(Toernooien!$A$11:$GH$399,B934)</f>
        <v>0</v>
      </c>
      <c r="F934" s="77">
        <f>COUNTIF(Toernooien!$A$11:$GH$399,C934)</f>
        <v>1</v>
      </c>
      <c r="G934" s="22"/>
      <c r="M934"/>
      <c r="N934"/>
    </row>
    <row r="935" spans="1:14" x14ac:dyDescent="0.45">
      <c r="A935">
        <f t="shared" si="38"/>
        <v>934</v>
      </c>
      <c r="B935" s="40" t="s">
        <v>2443</v>
      </c>
      <c r="C935" s="97" t="s">
        <v>2442</v>
      </c>
      <c r="D935" s="68">
        <f t="shared" si="39"/>
        <v>1</v>
      </c>
      <c r="E935" s="75">
        <f>COUNTIF(Toernooien!$A$11:$GH$399,B935)</f>
        <v>0</v>
      </c>
      <c r="F935" s="77">
        <f>COUNTIF(Toernooien!$A$11:$GH$399,C935)</f>
        <v>1</v>
      </c>
      <c r="G935" s="22"/>
      <c r="M935"/>
      <c r="N935"/>
    </row>
    <row r="936" spans="1:14" x14ac:dyDescent="0.45">
      <c r="A936">
        <f t="shared" si="38"/>
        <v>935</v>
      </c>
      <c r="B936" t="s">
        <v>2869</v>
      </c>
      <c r="C936" s="80" t="s">
        <v>2868</v>
      </c>
      <c r="D936" s="68">
        <f t="shared" si="39"/>
        <v>1</v>
      </c>
      <c r="E936" s="75">
        <f>COUNTIF(Toernooien!$A$11:$GH$399,B936)</f>
        <v>0</v>
      </c>
      <c r="F936" s="77">
        <f>COUNTIF(Toernooien!$A$11:$GH$399,C936)</f>
        <v>1</v>
      </c>
      <c r="G936" s="22"/>
      <c r="M936"/>
      <c r="N936"/>
    </row>
    <row r="937" spans="1:14" x14ac:dyDescent="0.45">
      <c r="A937">
        <f t="shared" si="38"/>
        <v>936</v>
      </c>
      <c r="B937" s="40" t="s">
        <v>939</v>
      </c>
      <c r="C937" s="80" t="s">
        <v>2167</v>
      </c>
      <c r="D937" s="68">
        <f t="shared" si="39"/>
        <v>1</v>
      </c>
      <c r="E937" s="75">
        <f>COUNTIF(Toernooien!$A$11:$GH$399,B937)</f>
        <v>0</v>
      </c>
      <c r="F937" s="77">
        <f>COUNTIF(Toernooien!$A$11:$GH$399,C937)</f>
        <v>1</v>
      </c>
      <c r="G937" s="22" t="s">
        <v>1858</v>
      </c>
      <c r="M937"/>
      <c r="N937"/>
    </row>
    <row r="938" spans="1:14" x14ac:dyDescent="0.45">
      <c r="A938">
        <f t="shared" si="38"/>
        <v>937</v>
      </c>
      <c r="B938" s="6" t="s">
        <v>3148</v>
      </c>
      <c r="C938" s="80" t="s">
        <v>3146</v>
      </c>
      <c r="D938" s="68">
        <f t="shared" si="39"/>
        <v>1</v>
      </c>
      <c r="E938" s="75">
        <f>COUNTIF(Toernooien!$A$11:$GH$399,B938)</f>
        <v>0</v>
      </c>
      <c r="F938" s="77">
        <f>COUNTIF(Toernooien!$A$11:$GH$399,C938)</f>
        <v>1</v>
      </c>
      <c r="G938" s="22"/>
      <c r="M938"/>
      <c r="N938"/>
    </row>
    <row r="939" spans="1:14" x14ac:dyDescent="0.45">
      <c r="A939">
        <f t="shared" si="38"/>
        <v>938</v>
      </c>
      <c r="B939" s="40" t="s">
        <v>345</v>
      </c>
      <c r="C939" s="80" t="s">
        <v>402</v>
      </c>
      <c r="D939" s="68">
        <f t="shared" si="39"/>
        <v>1</v>
      </c>
      <c r="E939" s="75">
        <f>COUNTIF(Toernooien!$A$11:$GH$399,B939)</f>
        <v>0</v>
      </c>
      <c r="F939" s="77">
        <f>COUNTIF(Toernooien!$A$11:$GH$399,C939)</f>
        <v>1</v>
      </c>
      <c r="G939" s="22"/>
      <c r="M939"/>
      <c r="N939"/>
    </row>
    <row r="940" spans="1:14" x14ac:dyDescent="0.45">
      <c r="A940">
        <f t="shared" si="38"/>
        <v>939</v>
      </c>
      <c r="B940" s="40" t="s">
        <v>1037</v>
      </c>
      <c r="C940" s="80" t="s">
        <v>905</v>
      </c>
      <c r="D940" s="68">
        <f t="shared" si="39"/>
        <v>1</v>
      </c>
      <c r="E940" s="75">
        <f>COUNTIF(Toernooien!$A$11:$GH$399,B940)</f>
        <v>0</v>
      </c>
      <c r="F940" s="77">
        <f>COUNTIF(Toernooien!$A$11:$GH$399,C940)</f>
        <v>1</v>
      </c>
      <c r="G940" s="22"/>
      <c r="M940"/>
      <c r="N940"/>
    </row>
    <row r="941" spans="1:14" x14ac:dyDescent="0.45">
      <c r="A941">
        <f t="shared" si="38"/>
        <v>940</v>
      </c>
      <c r="B941" s="6" t="s">
        <v>3573</v>
      </c>
      <c r="C941" s="80" t="s">
        <v>3571</v>
      </c>
      <c r="D941" s="68">
        <f t="shared" si="39"/>
        <v>1</v>
      </c>
      <c r="E941" s="75">
        <f>COUNTIF(Toernooien!$A$11:$GH$399,B941)</f>
        <v>0</v>
      </c>
      <c r="F941" s="77">
        <f>COUNTIF(Toernooien!$A$11:$GH$399,C941)</f>
        <v>1</v>
      </c>
      <c r="G941" s="22"/>
      <c r="M941"/>
      <c r="N941"/>
    </row>
    <row r="942" spans="1:14" x14ac:dyDescent="0.45">
      <c r="A942">
        <f t="shared" si="38"/>
        <v>941</v>
      </c>
      <c r="B942" s="40" t="s">
        <v>938</v>
      </c>
      <c r="C942" s="80" t="s">
        <v>1748</v>
      </c>
      <c r="D942" s="68">
        <f t="shared" si="39"/>
        <v>1</v>
      </c>
      <c r="E942" s="75">
        <f>COUNTIF(Toernooien!$A$11:$GH$399,B942)</f>
        <v>0</v>
      </c>
      <c r="F942" s="77">
        <f>COUNTIF(Toernooien!$A$11:$GH$399,C942)</f>
        <v>1</v>
      </c>
      <c r="G942" s="22"/>
      <c r="M942"/>
      <c r="N942"/>
    </row>
    <row r="943" spans="1:14" x14ac:dyDescent="0.45">
      <c r="A943">
        <f t="shared" si="38"/>
        <v>942</v>
      </c>
      <c r="B943" t="s">
        <v>2615</v>
      </c>
      <c r="C943" s="80" t="s">
        <v>2614</v>
      </c>
      <c r="D943" s="68">
        <f t="shared" si="39"/>
        <v>1</v>
      </c>
      <c r="E943" s="75">
        <f>COUNTIF(Toernooien!$A$11:$GH$399,B943)</f>
        <v>0</v>
      </c>
      <c r="F943" s="77">
        <f>COUNTIF(Toernooien!$A$11:$GH$399,C943)</f>
        <v>1</v>
      </c>
      <c r="G943" s="22"/>
      <c r="M943"/>
      <c r="N943"/>
    </row>
    <row r="944" spans="1:14" x14ac:dyDescent="0.45">
      <c r="A944">
        <f t="shared" si="38"/>
        <v>943</v>
      </c>
      <c r="B944" s="40" t="s">
        <v>916</v>
      </c>
      <c r="C944" s="80" t="s">
        <v>897</v>
      </c>
      <c r="D944" s="68">
        <f t="shared" si="39"/>
        <v>1</v>
      </c>
      <c r="E944" s="75">
        <f>COUNTIF(Toernooien!$A$11:$GH$399,B944)</f>
        <v>0</v>
      </c>
      <c r="F944" s="77">
        <f>COUNTIF(Toernooien!$A$11:$GH$399,C944)</f>
        <v>1</v>
      </c>
      <c r="G944" s="22"/>
      <c r="M944"/>
      <c r="N944"/>
    </row>
    <row r="945" spans="1:14" x14ac:dyDescent="0.45">
      <c r="A945">
        <f t="shared" si="38"/>
        <v>944</v>
      </c>
      <c r="B945" s="40" t="s">
        <v>464</v>
      </c>
      <c r="C945" s="97" t="s">
        <v>310</v>
      </c>
      <c r="D945" s="68">
        <f t="shared" si="39"/>
        <v>1</v>
      </c>
      <c r="E945" s="75">
        <f>COUNTIF(Toernooien!$A$11:$GH$399,B945)</f>
        <v>0</v>
      </c>
      <c r="F945" s="77">
        <f>COUNTIF(Toernooien!$A$11:$GH$399,C945)</f>
        <v>1</v>
      </c>
      <c r="G945" s="22"/>
      <c r="M945"/>
      <c r="N945"/>
    </row>
    <row r="946" spans="1:14" x14ac:dyDescent="0.45">
      <c r="A946">
        <f t="shared" si="38"/>
        <v>945</v>
      </c>
      <c r="B946" s="40" t="s">
        <v>935</v>
      </c>
      <c r="C946" s="80" t="s">
        <v>1513</v>
      </c>
      <c r="D946" s="68">
        <f t="shared" si="39"/>
        <v>1</v>
      </c>
      <c r="E946" s="75">
        <f>COUNTIF(Toernooien!$A$11:$GH$399,B946)</f>
        <v>0</v>
      </c>
      <c r="F946" s="77">
        <f>COUNTIF(Toernooien!$A$11:$GH$399,C946)</f>
        <v>1</v>
      </c>
      <c r="M946"/>
      <c r="N946"/>
    </row>
    <row r="947" spans="1:14" x14ac:dyDescent="0.45">
      <c r="A947">
        <f t="shared" si="38"/>
        <v>946</v>
      </c>
      <c r="B947" s="40" t="s">
        <v>2472</v>
      </c>
      <c r="C947" s="97" t="s">
        <v>2414</v>
      </c>
      <c r="D947" s="68">
        <f t="shared" si="39"/>
        <v>1</v>
      </c>
      <c r="E947" s="75">
        <f>COUNTIF(Toernooien!$A$11:$GH$399,B947)</f>
        <v>0</v>
      </c>
      <c r="F947" s="77">
        <f>COUNTIF(Toernooien!$A$11:$GH$399,C947)</f>
        <v>1</v>
      </c>
      <c r="G947" s="22"/>
      <c r="M947"/>
      <c r="N947"/>
    </row>
    <row r="948" spans="1:14" x14ac:dyDescent="0.45">
      <c r="A948">
        <f t="shared" si="38"/>
        <v>947</v>
      </c>
      <c r="B948" t="s">
        <v>2647</v>
      </c>
      <c r="C948" s="80" t="s">
        <v>2639</v>
      </c>
      <c r="D948" s="68">
        <f t="shared" si="39"/>
        <v>1</v>
      </c>
      <c r="E948" s="75">
        <f>COUNTIF(Toernooien!$A$11:$GH$399,B948)</f>
        <v>0</v>
      </c>
      <c r="F948" s="77">
        <f>COUNTIF(Toernooien!$A$11:$GH$399,C948)</f>
        <v>1</v>
      </c>
      <c r="G948" s="22"/>
      <c r="M948"/>
      <c r="N948"/>
    </row>
    <row r="949" spans="1:14" x14ac:dyDescent="0.45">
      <c r="A949">
        <f t="shared" si="38"/>
        <v>948</v>
      </c>
      <c r="B949" t="s">
        <v>2625</v>
      </c>
      <c r="C949" s="80" t="s">
        <v>2619</v>
      </c>
      <c r="D949" s="68">
        <f t="shared" si="39"/>
        <v>1</v>
      </c>
      <c r="E949" s="75">
        <f>COUNTIF(Toernooien!$A$11:$GH$399,B949)</f>
        <v>0</v>
      </c>
      <c r="F949" s="77">
        <f>COUNTIF(Toernooien!$A$11:$GH$399,C949)</f>
        <v>1</v>
      </c>
      <c r="G949" s="22"/>
      <c r="M949"/>
      <c r="N949"/>
    </row>
    <row r="950" spans="1:14" x14ac:dyDescent="0.45">
      <c r="A950">
        <f t="shared" si="38"/>
        <v>949</v>
      </c>
      <c r="B950" t="s">
        <v>2766</v>
      </c>
      <c r="C950" s="80" t="s">
        <v>2729</v>
      </c>
      <c r="D950" s="68">
        <f t="shared" si="39"/>
        <v>1</v>
      </c>
      <c r="E950" s="75">
        <f>COUNTIF(Toernooien!$A$11:$GH$399,B950)</f>
        <v>0</v>
      </c>
      <c r="F950" s="77">
        <f>COUNTIF(Toernooien!$A$11:$GH$399,C950)</f>
        <v>1</v>
      </c>
      <c r="G950" s="22"/>
      <c r="M950"/>
      <c r="N950"/>
    </row>
    <row r="951" spans="1:14" x14ac:dyDescent="0.45">
      <c r="A951">
        <f t="shared" si="38"/>
        <v>950</v>
      </c>
      <c r="B951" s="40" t="s">
        <v>942</v>
      </c>
      <c r="C951" s="80" t="s">
        <v>1509</v>
      </c>
      <c r="D951" s="68">
        <f t="shared" si="39"/>
        <v>1</v>
      </c>
      <c r="E951" s="75">
        <f>COUNTIF(Toernooien!$A$11:$GH$399,B951)</f>
        <v>0</v>
      </c>
      <c r="F951" s="77">
        <f>COUNTIF(Toernooien!$A$11:$GH$399,C951)</f>
        <v>1</v>
      </c>
      <c r="G951" s="22"/>
      <c r="M951"/>
      <c r="N951"/>
    </row>
    <row r="952" spans="1:14" x14ac:dyDescent="0.45">
      <c r="A952">
        <f t="shared" si="38"/>
        <v>951</v>
      </c>
      <c r="B952" t="s">
        <v>2774</v>
      </c>
      <c r="C952" s="80" t="s">
        <v>2737</v>
      </c>
      <c r="D952" s="68">
        <f t="shared" si="39"/>
        <v>1</v>
      </c>
      <c r="E952" s="75">
        <f>COUNTIF(Toernooien!$A$11:$GH$399,B952)</f>
        <v>0</v>
      </c>
      <c r="F952" s="77">
        <f>COUNTIF(Toernooien!$A$11:$GH$399,C952)</f>
        <v>1</v>
      </c>
      <c r="G952" s="22"/>
      <c r="M952"/>
      <c r="N952"/>
    </row>
    <row r="953" spans="1:14" x14ac:dyDescent="0.45">
      <c r="A953">
        <f t="shared" si="38"/>
        <v>952</v>
      </c>
      <c r="B953" s="40" t="s">
        <v>2406</v>
      </c>
      <c r="C953" s="97" t="s">
        <v>2531</v>
      </c>
      <c r="D953" s="68">
        <f t="shared" si="39"/>
        <v>1</v>
      </c>
      <c r="E953" s="75">
        <f>COUNTIF(Toernooien!$A$11:$GH$399,B953)</f>
        <v>0</v>
      </c>
      <c r="F953" s="77">
        <f>COUNTIF(Toernooien!$A$11:$GH$399,C953)</f>
        <v>1</v>
      </c>
      <c r="G953" s="22"/>
      <c r="M953"/>
      <c r="N953"/>
    </row>
    <row r="954" spans="1:14" x14ac:dyDescent="0.45">
      <c r="A954">
        <f t="shared" si="38"/>
        <v>953</v>
      </c>
      <c r="B954" s="40" t="s">
        <v>23</v>
      </c>
      <c r="C954" s="97" t="s">
        <v>22</v>
      </c>
      <c r="D954" s="68">
        <f t="shared" si="39"/>
        <v>1</v>
      </c>
      <c r="E954" s="75">
        <f>COUNTIF(Toernooien!$A$11:$GH$399,B954)</f>
        <v>0</v>
      </c>
      <c r="F954" s="77">
        <f>COUNTIF(Toernooien!$A$11:$GH$399,C954)</f>
        <v>1</v>
      </c>
      <c r="G954" s="22"/>
      <c r="M954"/>
      <c r="N954"/>
    </row>
    <row r="955" spans="1:14" x14ac:dyDescent="0.45">
      <c r="A955">
        <f t="shared" si="38"/>
        <v>954</v>
      </c>
      <c r="B955" s="40" t="s">
        <v>137</v>
      </c>
      <c r="C955" s="97" t="s">
        <v>138</v>
      </c>
      <c r="D955" s="68">
        <f t="shared" si="39"/>
        <v>1</v>
      </c>
      <c r="E955" s="75">
        <f>COUNTIF(Toernooien!$A$11:$GH$399,B955)</f>
        <v>0</v>
      </c>
      <c r="F955" s="77">
        <f>COUNTIF(Toernooien!$A$11:$GH$399,C955)</f>
        <v>1</v>
      </c>
      <c r="G955" s="22"/>
      <c r="M955"/>
      <c r="N955"/>
    </row>
    <row r="956" spans="1:14" x14ac:dyDescent="0.45">
      <c r="A956">
        <f t="shared" si="38"/>
        <v>955</v>
      </c>
      <c r="B956" s="40" t="s">
        <v>169</v>
      </c>
      <c r="C956" s="97" t="s">
        <v>168</v>
      </c>
      <c r="D956" s="68">
        <f t="shared" si="39"/>
        <v>1</v>
      </c>
      <c r="E956" s="75">
        <f>COUNTIF(Toernooien!$A$11:$GH$399,B956)</f>
        <v>0</v>
      </c>
      <c r="F956" s="77">
        <f>COUNTIF(Toernooien!$A$11:$GH$399,C956)</f>
        <v>1</v>
      </c>
      <c r="G956" s="22"/>
      <c r="M956"/>
      <c r="N956"/>
    </row>
    <row r="957" spans="1:14" x14ac:dyDescent="0.45">
      <c r="A957">
        <f t="shared" si="38"/>
        <v>956</v>
      </c>
      <c r="B957" s="40" t="s">
        <v>941</v>
      </c>
      <c r="C957" s="80" t="s">
        <v>1734</v>
      </c>
      <c r="D957" s="68">
        <f t="shared" si="39"/>
        <v>1</v>
      </c>
      <c r="E957" s="75">
        <f>COUNTIF(Toernooien!$A$11:$GH$399,B957)</f>
        <v>0</v>
      </c>
      <c r="F957" s="77">
        <f>COUNTIF(Toernooien!$A$11:$GH$399,C957)</f>
        <v>1</v>
      </c>
      <c r="G957" s="22"/>
      <c r="M957"/>
      <c r="N957"/>
    </row>
    <row r="958" spans="1:14" x14ac:dyDescent="0.45">
      <c r="A958">
        <f t="shared" si="38"/>
        <v>957</v>
      </c>
      <c r="B958" s="40" t="s">
        <v>2493</v>
      </c>
      <c r="C958" s="97" t="s">
        <v>2485</v>
      </c>
      <c r="D958" s="68">
        <f t="shared" si="39"/>
        <v>1</v>
      </c>
      <c r="E958" s="75">
        <f>COUNTIF(Toernooien!$A$11:$GH$399,B958)</f>
        <v>0</v>
      </c>
      <c r="F958" s="77">
        <f>COUNTIF(Toernooien!$A$11:$GH$399,C958)</f>
        <v>1</v>
      </c>
      <c r="G958" s="22"/>
      <c r="M958"/>
      <c r="N958"/>
    </row>
    <row r="959" spans="1:14" x14ac:dyDescent="0.45">
      <c r="A959">
        <f t="shared" si="38"/>
        <v>958</v>
      </c>
      <c r="B959" s="40" t="s">
        <v>2411</v>
      </c>
      <c r="C959" s="97" t="s">
        <v>2541</v>
      </c>
      <c r="D959" s="68">
        <f t="shared" si="39"/>
        <v>1</v>
      </c>
      <c r="E959" s="75">
        <f>COUNTIF(Toernooien!$A$11:$GH$399,B959)</f>
        <v>0</v>
      </c>
      <c r="F959" s="77">
        <f>COUNTIF(Toernooien!$A$11:$GH$399,C959)</f>
        <v>1</v>
      </c>
      <c r="G959" s="22"/>
      <c r="M959"/>
      <c r="N959"/>
    </row>
    <row r="960" spans="1:14" x14ac:dyDescent="0.45">
      <c r="A960">
        <f t="shared" si="38"/>
        <v>959</v>
      </c>
      <c r="B960" s="40" t="s">
        <v>1111</v>
      </c>
      <c r="C960" s="80" t="s">
        <v>685</v>
      </c>
      <c r="D960" s="68">
        <f t="shared" si="39"/>
        <v>1</v>
      </c>
      <c r="E960" s="75">
        <f>COUNTIF(Toernooien!$A$11:$GH$399,B960)</f>
        <v>0</v>
      </c>
      <c r="F960" s="77">
        <f>COUNTIF(Toernooien!$A$11:$GH$399,C960)</f>
        <v>1</v>
      </c>
      <c r="G960" s="22"/>
      <c r="M960"/>
      <c r="N960"/>
    </row>
    <row r="961" spans="1:14" x14ac:dyDescent="0.45">
      <c r="A961">
        <f t="shared" si="38"/>
        <v>960</v>
      </c>
      <c r="B961" s="6" t="s">
        <v>3149</v>
      </c>
      <c r="C961" s="80" t="s">
        <v>3147</v>
      </c>
      <c r="D961" s="68">
        <f t="shared" si="39"/>
        <v>1</v>
      </c>
      <c r="E961" s="75">
        <f>COUNTIF(Toernooien!$A$11:$GH$399,B961)</f>
        <v>0</v>
      </c>
      <c r="F961" s="77">
        <f>COUNTIF(Toernooien!$A$11:$GH$399,C961)</f>
        <v>1</v>
      </c>
      <c r="G961" s="136" t="s">
        <v>1858</v>
      </c>
      <c r="M961"/>
      <c r="N961"/>
    </row>
    <row r="962" spans="1:14" x14ac:dyDescent="0.45">
      <c r="A962">
        <f t="shared" ref="A962:A1025" si="40">(A961+1)</f>
        <v>961</v>
      </c>
      <c r="B962" s="6" t="s">
        <v>3097</v>
      </c>
      <c r="C962" s="80" t="s">
        <v>3091</v>
      </c>
      <c r="D962" s="68">
        <f t="shared" ref="D962:D1025" si="41">E962+F962</f>
        <v>1</v>
      </c>
      <c r="E962" s="75">
        <f>COUNTIF(Toernooien!$A$11:$GH$399,B962)</f>
        <v>0</v>
      </c>
      <c r="F962" s="77">
        <f>COUNTIF(Toernooien!$A$11:$GH$399,C962)</f>
        <v>1</v>
      </c>
      <c r="G962" s="22"/>
      <c r="M962"/>
      <c r="N962"/>
    </row>
    <row r="963" spans="1:14" x14ac:dyDescent="0.45">
      <c r="A963">
        <f t="shared" si="40"/>
        <v>962</v>
      </c>
      <c r="B963" s="40" t="s">
        <v>940</v>
      </c>
      <c r="C963" s="80" t="s">
        <v>1736</v>
      </c>
      <c r="D963" s="68">
        <f t="shared" si="41"/>
        <v>1</v>
      </c>
      <c r="E963" s="75">
        <f>COUNTIF(Toernooien!$A$11:$GH$399,B963)</f>
        <v>0</v>
      </c>
      <c r="F963" s="77">
        <f>COUNTIF(Toernooien!$A$11:$GH$399,C963)</f>
        <v>1</v>
      </c>
      <c r="G963" s="22"/>
      <c r="M963"/>
      <c r="N963"/>
    </row>
    <row r="964" spans="1:14" x14ac:dyDescent="0.45">
      <c r="A964">
        <f t="shared" si="40"/>
        <v>963</v>
      </c>
      <c r="B964" s="40" t="s">
        <v>70</v>
      </c>
      <c r="C964" s="97" t="s">
        <v>307</v>
      </c>
      <c r="D964" s="68">
        <f t="shared" si="41"/>
        <v>1</v>
      </c>
      <c r="E964" s="75">
        <f>COUNTIF(Toernooien!$A$11:$GH$399,B964)</f>
        <v>0</v>
      </c>
      <c r="F964" s="77">
        <f>COUNTIF(Toernooien!$A$11:$GH$399,C964)</f>
        <v>1</v>
      </c>
      <c r="G964" s="22"/>
      <c r="M964"/>
      <c r="N964"/>
    </row>
    <row r="965" spans="1:14" x14ac:dyDescent="0.45">
      <c r="A965">
        <f t="shared" si="40"/>
        <v>964</v>
      </c>
      <c r="B965" s="40" t="s">
        <v>937</v>
      </c>
      <c r="C965" s="80" t="s">
        <v>1549</v>
      </c>
      <c r="D965" s="68">
        <f t="shared" si="41"/>
        <v>1</v>
      </c>
      <c r="E965" s="75">
        <f>COUNTIF(Toernooien!$A$11:$GH$399,B965)</f>
        <v>0</v>
      </c>
      <c r="F965" s="77">
        <f>COUNTIF(Toernooien!$A$11:$GH$399,C965)</f>
        <v>1</v>
      </c>
      <c r="G965" s="22"/>
      <c r="M965"/>
      <c r="N965"/>
    </row>
    <row r="966" spans="1:14" x14ac:dyDescent="0.45">
      <c r="A966">
        <f t="shared" si="40"/>
        <v>965</v>
      </c>
      <c r="B966" s="40" t="s">
        <v>936</v>
      </c>
      <c r="C966" s="80" t="s">
        <v>1742</v>
      </c>
      <c r="D966" s="68">
        <f t="shared" si="41"/>
        <v>1</v>
      </c>
      <c r="E966" s="75">
        <f>COUNTIF(Toernooien!$A$11:$GH$399,B966)</f>
        <v>0</v>
      </c>
      <c r="F966" s="77">
        <f>COUNTIF(Toernooien!$A$11:$GH$399,C966)</f>
        <v>1</v>
      </c>
      <c r="G966" s="22" t="s">
        <v>1858</v>
      </c>
      <c r="M966"/>
      <c r="N966"/>
    </row>
    <row r="967" spans="1:14" x14ac:dyDescent="0.45">
      <c r="A967">
        <f t="shared" si="40"/>
        <v>966</v>
      </c>
      <c r="B967" t="s">
        <v>2618</v>
      </c>
      <c r="C967" s="80" t="s">
        <v>2613</v>
      </c>
      <c r="D967" s="68">
        <f t="shared" si="41"/>
        <v>1</v>
      </c>
      <c r="E967" s="75">
        <f>COUNTIF(Toernooien!$A$11:$GH$399,B967)</f>
        <v>0</v>
      </c>
      <c r="F967" s="77">
        <f>COUNTIF(Toernooien!$A$11:$GH$399,C967)</f>
        <v>1</v>
      </c>
      <c r="G967" s="22"/>
      <c r="M967"/>
      <c r="N967"/>
    </row>
    <row r="968" spans="1:14" x14ac:dyDescent="0.45">
      <c r="A968">
        <f t="shared" si="40"/>
        <v>967</v>
      </c>
      <c r="B968" s="40" t="s">
        <v>65</v>
      </c>
      <c r="C968" s="97" t="s">
        <v>64</v>
      </c>
      <c r="D968" s="68">
        <f t="shared" si="41"/>
        <v>1</v>
      </c>
      <c r="E968" s="75">
        <f>COUNTIF(Toernooien!$A$11:$GH$399,B968)</f>
        <v>0</v>
      </c>
      <c r="F968" s="77">
        <f>COUNTIF(Toernooien!$A$11:$GH$399,C968)</f>
        <v>1</v>
      </c>
      <c r="G968" s="22"/>
      <c r="M968"/>
      <c r="N968"/>
    </row>
    <row r="969" spans="1:14" x14ac:dyDescent="0.45">
      <c r="A969">
        <f t="shared" si="40"/>
        <v>968</v>
      </c>
      <c r="B969" s="40" t="s">
        <v>1104</v>
      </c>
      <c r="C969" s="80" t="s">
        <v>1602</v>
      </c>
      <c r="D969" s="68">
        <f t="shared" si="41"/>
        <v>1</v>
      </c>
      <c r="E969" s="75">
        <f>COUNTIF(Toernooien!$A$11:$GH$399,B969)</f>
        <v>0</v>
      </c>
      <c r="F969" s="77">
        <f>COUNTIF(Toernooien!$A$11:$GH$399,C969)</f>
        <v>1</v>
      </c>
      <c r="G969" s="22"/>
      <c r="M969"/>
      <c r="N969"/>
    </row>
    <row r="970" spans="1:14" x14ac:dyDescent="0.45">
      <c r="A970">
        <f t="shared" si="40"/>
        <v>969</v>
      </c>
      <c r="B970" s="6" t="s">
        <v>3484</v>
      </c>
      <c r="C970" s="80" t="s">
        <v>3476</v>
      </c>
      <c r="D970" s="68">
        <f t="shared" si="41"/>
        <v>1</v>
      </c>
      <c r="E970" s="75">
        <f>COUNTIF(Toernooien!$A$11:$GH$399,B970)</f>
        <v>0</v>
      </c>
      <c r="F970" s="77">
        <f>COUNTIF(Toernooien!$A$11:$GH$399,C970)</f>
        <v>1</v>
      </c>
      <c r="G970" s="22"/>
      <c r="M970"/>
      <c r="N970"/>
    </row>
    <row r="971" spans="1:14" x14ac:dyDescent="0.45">
      <c r="A971">
        <f t="shared" si="40"/>
        <v>970</v>
      </c>
      <c r="B971" s="40" t="s">
        <v>116</v>
      </c>
      <c r="C971" s="97" t="s">
        <v>117</v>
      </c>
      <c r="D971" s="68">
        <f t="shared" si="41"/>
        <v>1</v>
      </c>
      <c r="E971" s="75">
        <f>COUNTIF(Toernooien!$A$11:$GH$399,B971)</f>
        <v>0</v>
      </c>
      <c r="F971" s="77">
        <f>COUNTIF(Toernooien!$A$11:$GH$399,C971)</f>
        <v>1</v>
      </c>
      <c r="G971" s="22"/>
      <c r="M971"/>
      <c r="N971"/>
    </row>
    <row r="972" spans="1:14" x14ac:dyDescent="0.45">
      <c r="A972">
        <f t="shared" si="40"/>
        <v>971</v>
      </c>
      <c r="B972" s="40" t="s">
        <v>480</v>
      </c>
      <c r="C972" s="80" t="s">
        <v>335</v>
      </c>
      <c r="D972" s="68">
        <f t="shared" si="41"/>
        <v>1</v>
      </c>
      <c r="E972" s="75">
        <f>COUNTIF(Toernooien!$A$11:$GH$399,B972)</f>
        <v>0</v>
      </c>
      <c r="F972" s="77">
        <f>COUNTIF(Toernooien!$A$11:$GH$399,C972)</f>
        <v>1</v>
      </c>
      <c r="G972" s="22"/>
      <c r="M972"/>
      <c r="N972"/>
    </row>
    <row r="973" spans="1:14" x14ac:dyDescent="0.45">
      <c r="A973">
        <f t="shared" si="40"/>
        <v>972</v>
      </c>
      <c r="B973" t="s">
        <v>2758</v>
      </c>
      <c r="C973" s="80" t="s">
        <v>2719</v>
      </c>
      <c r="D973" s="68">
        <f t="shared" si="41"/>
        <v>1</v>
      </c>
      <c r="E973" s="75">
        <f>COUNTIF(Toernooien!$A$11:$GH$399,B973)</f>
        <v>0</v>
      </c>
      <c r="F973" s="77">
        <f>COUNTIF(Toernooien!$A$11:$GH$399,C973)</f>
        <v>1</v>
      </c>
      <c r="G973" s="22"/>
      <c r="M973"/>
      <c r="N973"/>
    </row>
    <row r="974" spans="1:14" x14ac:dyDescent="0.45">
      <c r="A974">
        <f t="shared" si="40"/>
        <v>973</v>
      </c>
      <c r="B974" t="s">
        <v>2638</v>
      </c>
      <c r="C974" s="80" t="s">
        <v>2628</v>
      </c>
      <c r="D974" s="68">
        <f t="shared" si="41"/>
        <v>1</v>
      </c>
      <c r="E974" s="75">
        <f>COUNTIF(Toernooien!$A$11:$GH$399,B974)</f>
        <v>0</v>
      </c>
      <c r="F974" s="77">
        <f>COUNTIF(Toernooien!$A$11:$GH$399,C974)</f>
        <v>1</v>
      </c>
      <c r="G974" s="22"/>
      <c r="M974"/>
      <c r="N974"/>
    </row>
    <row r="975" spans="1:14" x14ac:dyDescent="0.45">
      <c r="A975">
        <f t="shared" si="40"/>
        <v>974</v>
      </c>
      <c r="B975" s="6" t="s">
        <v>3098</v>
      </c>
      <c r="C975" s="80" t="s">
        <v>3092</v>
      </c>
      <c r="D975" s="68">
        <f t="shared" si="41"/>
        <v>1</v>
      </c>
      <c r="E975" s="75">
        <f>COUNTIF(Toernooien!$A$11:$GH$399,B975)</f>
        <v>0</v>
      </c>
      <c r="F975" s="77">
        <f>COUNTIF(Toernooien!$A$11:$GH$399,C975)</f>
        <v>1</v>
      </c>
      <c r="G975" s="22"/>
      <c r="M975"/>
      <c r="N975"/>
    </row>
    <row r="976" spans="1:14" x14ac:dyDescent="0.45">
      <c r="A976">
        <f t="shared" si="40"/>
        <v>975</v>
      </c>
      <c r="B976" s="6" t="s">
        <v>3691</v>
      </c>
      <c r="C976" s="80" t="s">
        <v>3683</v>
      </c>
      <c r="D976" s="68">
        <f t="shared" si="41"/>
        <v>1</v>
      </c>
      <c r="E976" s="75">
        <f>COUNTIF(Toernooien!$A$11:$GH$399,B976)</f>
        <v>0</v>
      </c>
      <c r="F976" s="77">
        <f>COUNTIF(Toernooien!$A$11:$GH$399,C976)</f>
        <v>1</v>
      </c>
      <c r="G976" s="22"/>
      <c r="M976"/>
      <c r="N976"/>
    </row>
    <row r="977" spans="1:14" x14ac:dyDescent="0.45">
      <c r="A977">
        <f t="shared" si="40"/>
        <v>976</v>
      </c>
      <c r="B977" s="40" t="s">
        <v>917</v>
      </c>
      <c r="C977" s="80" t="s">
        <v>1713</v>
      </c>
      <c r="D977" s="68">
        <f t="shared" si="41"/>
        <v>1</v>
      </c>
      <c r="E977" s="75">
        <f>COUNTIF(Toernooien!$A$11:$GH$399,B977)</f>
        <v>0</v>
      </c>
      <c r="F977" s="77">
        <f>COUNTIF(Toernooien!$A$11:$GH$399,C977)</f>
        <v>1</v>
      </c>
      <c r="G977" s="22"/>
      <c r="M977"/>
      <c r="N977"/>
    </row>
    <row r="978" spans="1:14" x14ac:dyDescent="0.45">
      <c r="A978">
        <f t="shared" si="40"/>
        <v>977</v>
      </c>
      <c r="B978" s="40" t="s">
        <v>2368</v>
      </c>
      <c r="C978" s="97" t="s">
        <v>2367</v>
      </c>
      <c r="D978" s="68">
        <f t="shared" si="41"/>
        <v>1</v>
      </c>
      <c r="E978" s="75">
        <f>COUNTIF(Toernooien!$A$11:$GH$399,B978)</f>
        <v>0</v>
      </c>
      <c r="F978" s="77">
        <f>COUNTIF(Toernooien!$A$11:$GH$399,C978)</f>
        <v>1</v>
      </c>
      <c r="G978" s="22"/>
      <c r="M978"/>
      <c r="N978"/>
    </row>
    <row r="979" spans="1:14" x14ac:dyDescent="0.45">
      <c r="A979">
        <f t="shared" si="40"/>
        <v>978</v>
      </c>
      <c r="B979" s="40" t="s">
        <v>9</v>
      </c>
      <c r="C979" s="97" t="s">
        <v>2</v>
      </c>
      <c r="D979" s="68">
        <f t="shared" si="41"/>
        <v>1</v>
      </c>
      <c r="E979" s="75">
        <f>COUNTIF(Toernooien!$A$11:$GH$399,B979)</f>
        <v>0</v>
      </c>
      <c r="F979" s="77">
        <f>COUNTIF(Toernooien!$A$11:$GH$399,C979)</f>
        <v>1</v>
      </c>
      <c r="G979" s="22"/>
      <c r="M979"/>
      <c r="N979"/>
    </row>
    <row r="980" spans="1:14" x14ac:dyDescent="0.45">
      <c r="A980">
        <f t="shared" si="40"/>
        <v>979</v>
      </c>
      <c r="B980" s="6" t="s">
        <v>3478</v>
      </c>
      <c r="C980" s="80" t="s">
        <v>3468</v>
      </c>
      <c r="D980" s="68">
        <f t="shared" si="41"/>
        <v>1</v>
      </c>
      <c r="E980" s="75">
        <f>COUNTIF(Toernooien!$A$11:$GH$399,B980)</f>
        <v>0</v>
      </c>
      <c r="F980" s="77">
        <f>COUNTIF(Toernooien!$A$11:$GH$399,C980)</f>
        <v>1</v>
      </c>
      <c r="G980" s="22"/>
      <c r="M980"/>
      <c r="N980"/>
    </row>
    <row r="981" spans="1:14" x14ac:dyDescent="0.45">
      <c r="A981">
        <f t="shared" si="40"/>
        <v>980</v>
      </c>
      <c r="B981" s="40" t="s">
        <v>223</v>
      </c>
      <c r="C981" s="97" t="s">
        <v>224</v>
      </c>
      <c r="D981" s="68">
        <f t="shared" si="41"/>
        <v>1</v>
      </c>
      <c r="E981" s="75">
        <f>COUNTIF(Toernooien!$A$11:$GH$399,B981)</f>
        <v>0</v>
      </c>
      <c r="F981" s="77">
        <f>COUNTIF(Toernooien!$A$11:$GH$399,C981)</f>
        <v>1</v>
      </c>
      <c r="G981" s="22"/>
      <c r="M981"/>
      <c r="N981"/>
    </row>
    <row r="982" spans="1:14" x14ac:dyDescent="0.45">
      <c r="A982">
        <f t="shared" si="40"/>
        <v>981</v>
      </c>
      <c r="B982" s="40" t="s">
        <v>741</v>
      </c>
      <c r="C982" s="80" t="s">
        <v>1090</v>
      </c>
      <c r="D982" s="68">
        <f t="shared" si="41"/>
        <v>1</v>
      </c>
      <c r="E982" s="75">
        <f>COUNTIF(Toernooien!$A$11:$GH$399,B982)</f>
        <v>0</v>
      </c>
      <c r="F982" s="77">
        <f>COUNTIF(Toernooien!$A$11:$GH$399,C982)</f>
        <v>1</v>
      </c>
      <c r="G982" s="22"/>
      <c r="M982"/>
      <c r="N982"/>
    </row>
    <row r="983" spans="1:14" x14ac:dyDescent="0.45">
      <c r="A983">
        <f t="shared" si="40"/>
        <v>982</v>
      </c>
      <c r="B983" t="s">
        <v>2963</v>
      </c>
      <c r="C983" s="80" t="s">
        <v>2956</v>
      </c>
      <c r="D983" s="68">
        <f t="shared" si="41"/>
        <v>1</v>
      </c>
      <c r="E983" s="75">
        <f>COUNTIF(Toernooien!$A$11:$GH$399,B983)</f>
        <v>0</v>
      </c>
      <c r="F983" s="77">
        <f>COUNTIF(Toernooien!$A$11:$GH$399,C983)</f>
        <v>1</v>
      </c>
      <c r="G983" s="22"/>
      <c r="M983"/>
      <c r="N983"/>
    </row>
    <row r="984" spans="1:14" x14ac:dyDescent="0.45">
      <c r="A984">
        <f t="shared" si="40"/>
        <v>983</v>
      </c>
      <c r="B984" s="6" t="s">
        <v>3224</v>
      </c>
      <c r="C984" s="80" t="s">
        <v>3215</v>
      </c>
      <c r="D984" s="68">
        <f t="shared" si="41"/>
        <v>1</v>
      </c>
      <c r="E984" s="75">
        <f>COUNTIF(Toernooien!$A$11:$GH$399,B984)</f>
        <v>0</v>
      </c>
      <c r="F984" s="77">
        <f>COUNTIF(Toernooien!$A$11:$GH$399,C984)</f>
        <v>1</v>
      </c>
      <c r="G984" s="22"/>
      <c r="M984"/>
      <c r="N984"/>
    </row>
    <row r="985" spans="1:14" x14ac:dyDescent="0.45">
      <c r="A985">
        <f t="shared" si="40"/>
        <v>984</v>
      </c>
      <c r="B985" s="6" t="s">
        <v>3256</v>
      </c>
      <c r="C985" s="80" t="s">
        <v>3247</v>
      </c>
      <c r="D985" s="68">
        <f t="shared" si="41"/>
        <v>1</v>
      </c>
      <c r="E985" s="75">
        <f>COUNTIF(Toernooien!$A$11:$GH$399,B985)</f>
        <v>0</v>
      </c>
      <c r="F985" s="77">
        <f>COUNTIF(Toernooien!$A$11:$GH$399,C985)</f>
        <v>1</v>
      </c>
      <c r="G985" s="22"/>
      <c r="M985"/>
      <c r="N985"/>
    </row>
    <row r="986" spans="1:14" x14ac:dyDescent="0.45">
      <c r="A986">
        <f t="shared" si="40"/>
        <v>985</v>
      </c>
      <c r="B986" s="6" t="s">
        <v>3255</v>
      </c>
      <c r="C986" s="80" t="s">
        <v>3234</v>
      </c>
      <c r="D986" s="68">
        <f t="shared" si="41"/>
        <v>1</v>
      </c>
      <c r="E986" s="75">
        <f>COUNTIF(Toernooien!$A$11:$GH$399,B986)</f>
        <v>0</v>
      </c>
      <c r="F986" s="77">
        <f>COUNTIF(Toernooien!$A$11:$GH$399,C986)</f>
        <v>1</v>
      </c>
      <c r="G986" s="22"/>
      <c r="M986"/>
      <c r="N986"/>
    </row>
    <row r="987" spans="1:14" x14ac:dyDescent="0.45">
      <c r="A987">
        <f t="shared" si="40"/>
        <v>986</v>
      </c>
      <c r="B987" s="6" t="s">
        <v>3451</v>
      </c>
      <c r="C987" s="80" t="s">
        <v>3445</v>
      </c>
      <c r="D987" s="68">
        <f t="shared" si="41"/>
        <v>1</v>
      </c>
      <c r="E987" s="75">
        <f>COUNTIF(Toernooien!$A$11:$GH$399,B987)</f>
        <v>0</v>
      </c>
      <c r="F987" s="77">
        <f>COUNTIF(Toernooien!$A$11:$GH$399,C987)</f>
        <v>1</v>
      </c>
      <c r="G987" s="22"/>
      <c r="M987"/>
      <c r="N987"/>
    </row>
    <row r="988" spans="1:14" x14ac:dyDescent="0.45">
      <c r="A988">
        <f t="shared" si="40"/>
        <v>987</v>
      </c>
      <c r="B988" t="s">
        <v>2871</v>
      </c>
      <c r="C988" s="80" t="s">
        <v>2864</v>
      </c>
      <c r="D988" s="68">
        <f t="shared" si="41"/>
        <v>1</v>
      </c>
      <c r="E988" s="75">
        <f>COUNTIF(Toernooien!$A$11:$GH$399,B988)</f>
        <v>0</v>
      </c>
      <c r="F988" s="77">
        <f>COUNTIF(Toernooien!$A$11:$GH$399,C988)</f>
        <v>1</v>
      </c>
      <c r="G988" s="22"/>
      <c r="M988"/>
      <c r="N988"/>
    </row>
    <row r="989" spans="1:14" x14ac:dyDescent="0.45">
      <c r="A989">
        <f t="shared" si="40"/>
        <v>988</v>
      </c>
      <c r="B989" t="s">
        <v>2939</v>
      </c>
      <c r="C989" s="80" t="s">
        <v>2929</v>
      </c>
      <c r="D989" s="68">
        <f t="shared" si="41"/>
        <v>1</v>
      </c>
      <c r="E989" s="75">
        <f>COUNTIF(Toernooien!$A$11:$GH$399,B989)</f>
        <v>0</v>
      </c>
      <c r="F989" s="77">
        <f>COUNTIF(Toernooien!$A$11:$GH$399,C989)</f>
        <v>1</v>
      </c>
      <c r="G989" s="22"/>
      <c r="M989"/>
      <c r="N989"/>
    </row>
    <row r="990" spans="1:14" x14ac:dyDescent="0.45">
      <c r="A990">
        <f t="shared" si="40"/>
        <v>989</v>
      </c>
      <c r="B990" s="6" t="s">
        <v>2939</v>
      </c>
      <c r="C990" s="80" t="s">
        <v>3572</v>
      </c>
      <c r="D990" s="68">
        <f t="shared" si="41"/>
        <v>1</v>
      </c>
      <c r="E990" s="75">
        <f>COUNTIF(Toernooien!$A$11:$GH$399,B990)</f>
        <v>0</v>
      </c>
      <c r="F990" s="77">
        <f>COUNTIF(Toernooien!$A$11:$GH$399,C990)</f>
        <v>1</v>
      </c>
      <c r="G990" s="22"/>
      <c r="M990"/>
      <c r="N990"/>
    </row>
    <row r="991" spans="1:14" x14ac:dyDescent="0.45">
      <c r="A991">
        <f t="shared" si="40"/>
        <v>990</v>
      </c>
      <c r="B991" s="40" t="s">
        <v>29</v>
      </c>
      <c r="C991" s="97" t="s">
        <v>28</v>
      </c>
      <c r="D991" s="68">
        <f t="shared" si="41"/>
        <v>1</v>
      </c>
      <c r="E991" s="75">
        <f>COUNTIF(Toernooien!$A$11:$GH$399,B991)</f>
        <v>0</v>
      </c>
      <c r="F991" s="77">
        <f>COUNTIF(Toernooien!$A$11:$GH$399,C991)</f>
        <v>1</v>
      </c>
      <c r="G991" s="22"/>
      <c r="M991"/>
      <c r="N991"/>
    </row>
    <row r="992" spans="1:14" x14ac:dyDescent="0.45">
      <c r="A992">
        <f t="shared" si="40"/>
        <v>991</v>
      </c>
      <c r="B992" s="40" t="s">
        <v>1157</v>
      </c>
      <c r="C992" s="80" t="s">
        <v>1334</v>
      </c>
      <c r="D992" s="68">
        <f t="shared" si="41"/>
        <v>1</v>
      </c>
      <c r="E992" s="75">
        <f>COUNTIF(Toernooien!$A$11:$GH$399,B992)</f>
        <v>0</v>
      </c>
      <c r="F992" s="77">
        <f>COUNTIF(Toernooien!$A$11:$GH$399,C992)</f>
        <v>1</v>
      </c>
      <c r="G992" s="22"/>
      <c r="M992"/>
      <c r="N992"/>
    </row>
    <row r="993" spans="1:14" x14ac:dyDescent="0.45">
      <c r="A993">
        <f t="shared" si="40"/>
        <v>992</v>
      </c>
      <c r="B993" s="40" t="s">
        <v>967</v>
      </c>
      <c r="C993" s="80" t="s">
        <v>1339</v>
      </c>
      <c r="D993" s="68">
        <f t="shared" si="41"/>
        <v>1</v>
      </c>
      <c r="E993" s="75">
        <f>COUNTIF(Toernooien!$A$11:$GH$399,B993)</f>
        <v>0</v>
      </c>
      <c r="F993" s="77">
        <f>COUNTIF(Toernooien!$A$11:$GH$399,C993)</f>
        <v>1</v>
      </c>
      <c r="G993" s="22"/>
      <c r="M993"/>
      <c r="N993"/>
    </row>
    <row r="994" spans="1:14" x14ac:dyDescent="0.45">
      <c r="A994">
        <f t="shared" si="40"/>
        <v>993</v>
      </c>
      <c r="B994" s="40" t="s">
        <v>487</v>
      </c>
      <c r="C994" s="80" t="s">
        <v>453</v>
      </c>
      <c r="D994" s="68">
        <f t="shared" si="41"/>
        <v>1</v>
      </c>
      <c r="E994" s="75">
        <f>COUNTIF(Toernooien!$A$11:$GH$399,B994)</f>
        <v>0</v>
      </c>
      <c r="F994" s="77">
        <f>COUNTIF(Toernooien!$A$11:$GH$399,C994)</f>
        <v>1</v>
      </c>
      <c r="G994" s="22"/>
      <c r="M994"/>
      <c r="N994"/>
    </row>
    <row r="995" spans="1:14" x14ac:dyDescent="0.45">
      <c r="A995">
        <f t="shared" si="40"/>
        <v>994</v>
      </c>
      <c r="B995" s="6" t="s">
        <v>3237</v>
      </c>
      <c r="C995" s="80" t="s">
        <v>3230</v>
      </c>
      <c r="D995" s="68">
        <f t="shared" si="41"/>
        <v>1</v>
      </c>
      <c r="E995" s="75">
        <f>COUNTIF(Toernooien!$A$11:$GH$399,B995)</f>
        <v>0</v>
      </c>
      <c r="F995" s="77">
        <f>COUNTIF(Toernooien!$A$11:$GH$399,C995)</f>
        <v>1</v>
      </c>
      <c r="G995" s="22"/>
      <c r="M995"/>
      <c r="N995"/>
    </row>
    <row r="996" spans="1:14" x14ac:dyDescent="0.45">
      <c r="A996">
        <f t="shared" si="40"/>
        <v>995</v>
      </c>
      <c r="B996" s="40" t="s">
        <v>554</v>
      </c>
      <c r="C996" s="80" t="s">
        <v>1943</v>
      </c>
      <c r="D996" s="68">
        <f t="shared" si="41"/>
        <v>1</v>
      </c>
      <c r="E996" s="75">
        <f>COUNTIF(Toernooien!$A$11:$GH$399,B996)</f>
        <v>0</v>
      </c>
      <c r="F996" s="77">
        <f>COUNTIF(Toernooien!$A$11:$GH$399,C996)</f>
        <v>1</v>
      </c>
      <c r="G996" s="22"/>
      <c r="M996"/>
      <c r="N996"/>
    </row>
    <row r="997" spans="1:14" x14ac:dyDescent="0.45">
      <c r="A997">
        <f t="shared" si="40"/>
        <v>996</v>
      </c>
      <c r="B997" s="6" t="s">
        <v>3658</v>
      </c>
      <c r="C997" s="80" t="s">
        <v>3652</v>
      </c>
      <c r="D997" s="68">
        <f t="shared" si="41"/>
        <v>1</v>
      </c>
      <c r="E997" s="75">
        <f>COUNTIF(Toernooien!$A$11:$GH$399,B997)</f>
        <v>0</v>
      </c>
      <c r="F997" s="77">
        <f>COUNTIF(Toernooien!$A$11:$GH$399,C997)</f>
        <v>1</v>
      </c>
      <c r="G997" s="22"/>
      <c r="M997"/>
      <c r="N997"/>
    </row>
    <row r="998" spans="1:14" x14ac:dyDescent="0.45">
      <c r="A998">
        <f t="shared" si="40"/>
        <v>997</v>
      </c>
      <c r="B998" s="40" t="s">
        <v>735</v>
      </c>
      <c r="C998" s="80" t="s">
        <v>1305</v>
      </c>
      <c r="D998" s="68">
        <f t="shared" si="41"/>
        <v>1</v>
      </c>
      <c r="E998" s="75">
        <f>COUNTIF(Toernooien!$A$11:$GH$399,B998)</f>
        <v>0</v>
      </c>
      <c r="F998" s="77">
        <f>COUNTIF(Toernooien!$A$11:$GH$399,C998)</f>
        <v>1</v>
      </c>
      <c r="G998" s="22"/>
      <c r="M998"/>
      <c r="N998"/>
    </row>
    <row r="999" spans="1:14" x14ac:dyDescent="0.45">
      <c r="A999">
        <f t="shared" si="40"/>
        <v>998</v>
      </c>
      <c r="B999" s="6" t="s">
        <v>3514</v>
      </c>
      <c r="C999" s="80" t="s">
        <v>3504</v>
      </c>
      <c r="D999" s="68">
        <f t="shared" si="41"/>
        <v>1</v>
      </c>
      <c r="E999" s="75">
        <f>COUNTIF(Toernooien!$A$11:$GH$399,B999)</f>
        <v>0</v>
      </c>
      <c r="F999" s="77">
        <f>COUNTIF(Toernooien!$A$11:$GH$399,C999)</f>
        <v>1</v>
      </c>
      <c r="G999" s="22"/>
      <c r="M999"/>
      <c r="N999"/>
    </row>
    <row r="1000" spans="1:14" x14ac:dyDescent="0.45">
      <c r="A1000">
        <f t="shared" si="40"/>
        <v>999</v>
      </c>
      <c r="B1000" t="s">
        <v>2694</v>
      </c>
      <c r="C1000" s="80" t="s">
        <v>2693</v>
      </c>
      <c r="D1000" s="68">
        <f t="shared" si="41"/>
        <v>1</v>
      </c>
      <c r="E1000" s="75">
        <f>COUNTIF(Toernooien!$A$11:$GH$399,B1000)</f>
        <v>0</v>
      </c>
      <c r="F1000" s="77">
        <f>COUNTIF(Toernooien!$A$11:$GH$399,C1000)</f>
        <v>1</v>
      </c>
      <c r="G1000" s="22"/>
      <c r="M1000"/>
      <c r="N1000"/>
    </row>
    <row r="1001" spans="1:14" x14ac:dyDescent="0.45">
      <c r="A1001">
        <f t="shared" si="40"/>
        <v>1000</v>
      </c>
      <c r="B1001" s="6" t="s">
        <v>3668</v>
      </c>
      <c r="C1001" s="80" t="s">
        <v>3662</v>
      </c>
      <c r="D1001" s="68">
        <f t="shared" si="41"/>
        <v>1</v>
      </c>
      <c r="E1001" s="75">
        <f>COUNTIF(Toernooien!$A$11:$GH$399,B1001)</f>
        <v>0</v>
      </c>
      <c r="F1001" s="77">
        <f>COUNTIF(Toernooien!$A$11:$GH$399,C1001)</f>
        <v>1</v>
      </c>
      <c r="G1001" s="22"/>
      <c r="M1001"/>
      <c r="N1001"/>
    </row>
    <row r="1002" spans="1:14" x14ac:dyDescent="0.45">
      <c r="A1002">
        <f t="shared" si="40"/>
        <v>1001</v>
      </c>
      <c r="B1002" s="40" t="s">
        <v>734</v>
      </c>
      <c r="C1002" s="80" t="s">
        <v>1430</v>
      </c>
      <c r="D1002" s="68">
        <f t="shared" si="41"/>
        <v>1</v>
      </c>
      <c r="E1002" s="75">
        <f>COUNTIF(Toernooien!$A$11:$GH$399,B1002)</f>
        <v>0</v>
      </c>
      <c r="F1002" s="77">
        <f>COUNTIF(Toernooien!$A$11:$GH$399,C1002)</f>
        <v>1</v>
      </c>
      <c r="G1002" s="22"/>
      <c r="M1002"/>
      <c r="N1002"/>
    </row>
    <row r="1003" spans="1:14" x14ac:dyDescent="0.45">
      <c r="A1003">
        <f t="shared" si="40"/>
        <v>1002</v>
      </c>
      <c r="B1003" s="40" t="s">
        <v>736</v>
      </c>
      <c r="C1003" s="80" t="s">
        <v>1708</v>
      </c>
      <c r="D1003" s="68">
        <f t="shared" si="41"/>
        <v>1</v>
      </c>
      <c r="E1003" s="75">
        <f>COUNTIF(Toernooien!$A$11:$GH$399,B1003)</f>
        <v>0</v>
      </c>
      <c r="F1003" s="77">
        <f>COUNTIF(Toernooien!$A$11:$GH$399,C1003)</f>
        <v>1</v>
      </c>
      <c r="G1003" s="22"/>
      <c r="M1003"/>
      <c r="N1003"/>
    </row>
    <row r="1004" spans="1:14" x14ac:dyDescent="0.45">
      <c r="A1004">
        <f t="shared" si="40"/>
        <v>1003</v>
      </c>
      <c r="B1004" s="40" t="s">
        <v>368</v>
      </c>
      <c r="C1004" s="80" t="s">
        <v>331</v>
      </c>
      <c r="D1004" s="68">
        <f t="shared" si="41"/>
        <v>1</v>
      </c>
      <c r="E1004" s="75">
        <f>COUNTIF(Toernooien!$A$11:$GH$399,B1004)</f>
        <v>0</v>
      </c>
      <c r="F1004" s="77">
        <f>COUNTIF(Toernooien!$A$11:$GH$399,C1004)</f>
        <v>1</v>
      </c>
      <c r="G1004" s="22"/>
      <c r="M1004"/>
      <c r="N1004"/>
    </row>
    <row r="1005" spans="1:14" x14ac:dyDescent="0.45">
      <c r="A1005">
        <f t="shared" si="40"/>
        <v>1004</v>
      </c>
      <c r="B1005" s="6" t="s">
        <v>3531</v>
      </c>
      <c r="C1005" s="80" t="s">
        <v>3522</v>
      </c>
      <c r="D1005" s="68">
        <f t="shared" si="41"/>
        <v>1</v>
      </c>
      <c r="E1005" s="75">
        <f>COUNTIF(Toernooien!$A$11:$GH$399,B1005)</f>
        <v>0</v>
      </c>
      <c r="F1005" s="77">
        <f>COUNTIF(Toernooien!$A$11:$GH$399,C1005)</f>
        <v>1</v>
      </c>
      <c r="G1005" s="22"/>
      <c r="M1005"/>
      <c r="N1005"/>
    </row>
    <row r="1006" spans="1:14" x14ac:dyDescent="0.45">
      <c r="A1006">
        <f t="shared" si="40"/>
        <v>1005</v>
      </c>
      <c r="B1006" s="6" t="s">
        <v>3222</v>
      </c>
      <c r="C1006" s="80" t="s">
        <v>3223</v>
      </c>
      <c r="D1006" s="68">
        <f t="shared" si="41"/>
        <v>1</v>
      </c>
      <c r="E1006" s="75">
        <f>COUNTIF(Toernooien!$A$11:$GH$399,B1006)</f>
        <v>0</v>
      </c>
      <c r="F1006" s="77">
        <f>COUNTIF(Toernooien!$A$11:$GH$399,C1006)</f>
        <v>1</v>
      </c>
      <c r="G1006" s="22"/>
      <c r="M1006"/>
      <c r="N1006"/>
    </row>
    <row r="1007" spans="1:14" x14ac:dyDescent="0.45">
      <c r="A1007">
        <f t="shared" si="40"/>
        <v>1006</v>
      </c>
      <c r="B1007" t="s">
        <v>2761</v>
      </c>
      <c r="C1007" s="80" t="s">
        <v>2722</v>
      </c>
      <c r="D1007" s="68">
        <f t="shared" si="41"/>
        <v>1</v>
      </c>
      <c r="E1007" s="75">
        <f>COUNTIF(Toernooien!$A$11:$GH$399,B1007)</f>
        <v>0</v>
      </c>
      <c r="F1007" s="77">
        <f>COUNTIF(Toernooien!$A$11:$GH$399,C1007)</f>
        <v>1</v>
      </c>
      <c r="G1007" s="22"/>
      <c r="M1007"/>
      <c r="N1007"/>
    </row>
    <row r="1008" spans="1:14" x14ac:dyDescent="0.45">
      <c r="A1008">
        <f t="shared" si="40"/>
        <v>1007</v>
      </c>
      <c r="B1008" s="40" t="s">
        <v>1244</v>
      </c>
      <c r="C1008" s="80" t="s">
        <v>1560</v>
      </c>
      <c r="D1008" s="68">
        <f t="shared" si="41"/>
        <v>1</v>
      </c>
      <c r="E1008" s="75">
        <f>COUNTIF(Toernooien!$A$11:$GH$399,B1008)</f>
        <v>0</v>
      </c>
      <c r="F1008" s="77">
        <f>COUNTIF(Toernooien!$A$11:$GH$399,C1008)</f>
        <v>1</v>
      </c>
      <c r="G1008" s="22"/>
      <c r="M1008"/>
      <c r="N1008"/>
    </row>
    <row r="1009" spans="1:14" x14ac:dyDescent="0.45">
      <c r="A1009">
        <f t="shared" si="40"/>
        <v>1008</v>
      </c>
      <c r="B1009" s="40" t="s">
        <v>213</v>
      </c>
      <c r="C1009" s="97" t="s">
        <v>214</v>
      </c>
      <c r="D1009" s="68">
        <f t="shared" si="41"/>
        <v>1</v>
      </c>
      <c r="E1009" s="75">
        <f>COUNTIF(Toernooien!$A$11:$GH$399,B1009)</f>
        <v>0</v>
      </c>
      <c r="F1009" s="77">
        <f>COUNTIF(Toernooien!$A$11:$GH$399,C1009)</f>
        <v>1</v>
      </c>
      <c r="G1009" s="22"/>
      <c r="M1009"/>
      <c r="N1009"/>
    </row>
    <row r="1010" spans="1:14" x14ac:dyDescent="0.45">
      <c r="A1010">
        <f t="shared" si="40"/>
        <v>1009</v>
      </c>
      <c r="B1010" s="40" t="s">
        <v>294</v>
      </c>
      <c r="C1010" s="97" t="s">
        <v>295</v>
      </c>
      <c r="D1010" s="68">
        <f t="shared" si="41"/>
        <v>1</v>
      </c>
      <c r="E1010" s="75">
        <f>COUNTIF(Toernooien!$A$11:$GH$399,B1010)</f>
        <v>0</v>
      </c>
      <c r="F1010" s="77">
        <f>COUNTIF(Toernooien!$A$11:$GH$399,C1010)</f>
        <v>1</v>
      </c>
      <c r="G1010" s="22"/>
      <c r="M1010"/>
      <c r="N1010"/>
    </row>
    <row r="1011" spans="1:14" x14ac:dyDescent="0.45">
      <c r="A1011">
        <f t="shared" si="40"/>
        <v>1010</v>
      </c>
      <c r="B1011" s="40" t="s">
        <v>553</v>
      </c>
      <c r="C1011" s="80" t="s">
        <v>1449</v>
      </c>
      <c r="D1011" s="68">
        <f t="shared" si="41"/>
        <v>1</v>
      </c>
      <c r="E1011" s="75">
        <f>COUNTIF(Toernooien!$A$11:$GH$399,B1011)</f>
        <v>0</v>
      </c>
      <c r="F1011" s="77">
        <f>COUNTIF(Toernooien!$A$11:$GH$399,C1011)</f>
        <v>1</v>
      </c>
      <c r="G1011" s="22"/>
      <c r="M1011"/>
      <c r="N1011"/>
    </row>
    <row r="1012" spans="1:14" x14ac:dyDescent="0.45">
      <c r="A1012">
        <f t="shared" si="40"/>
        <v>1011</v>
      </c>
      <c r="B1012" s="6" t="s">
        <v>3614</v>
      </c>
      <c r="C1012" s="80" t="s">
        <v>3610</v>
      </c>
      <c r="D1012" s="68">
        <f t="shared" si="41"/>
        <v>1</v>
      </c>
      <c r="E1012" s="75">
        <f>COUNTIF(Toernooien!$A$11:$GH$399,B1012)</f>
        <v>0</v>
      </c>
      <c r="F1012" s="77">
        <f>COUNTIF(Toernooien!$A$11:$GH$399,C1012)</f>
        <v>1</v>
      </c>
      <c r="G1012" s="22"/>
      <c r="M1012"/>
      <c r="N1012"/>
    </row>
    <row r="1013" spans="1:14" x14ac:dyDescent="0.45">
      <c r="A1013">
        <f t="shared" si="40"/>
        <v>1012</v>
      </c>
      <c r="B1013" s="6" t="s">
        <v>3624</v>
      </c>
      <c r="C1013" s="80" t="s">
        <v>3617</v>
      </c>
      <c r="D1013" s="68">
        <f t="shared" si="41"/>
        <v>1</v>
      </c>
      <c r="E1013" s="75">
        <f>COUNTIF(Toernooien!$A$11:$GH$399,B1013)</f>
        <v>0</v>
      </c>
      <c r="F1013" s="77">
        <f>COUNTIF(Toernooien!$A$11:$GH$399,C1013)</f>
        <v>1</v>
      </c>
      <c r="G1013" s="22"/>
      <c r="M1013"/>
      <c r="N1013"/>
    </row>
    <row r="1014" spans="1:14" x14ac:dyDescent="0.45">
      <c r="A1014">
        <f t="shared" si="40"/>
        <v>1013</v>
      </c>
      <c r="B1014" t="s">
        <v>2847</v>
      </c>
      <c r="C1014" s="80" t="s">
        <v>2842</v>
      </c>
      <c r="D1014" s="68">
        <f t="shared" si="41"/>
        <v>1</v>
      </c>
      <c r="E1014" s="75">
        <f>COUNTIF(Toernooien!$A$11:$GH$399,B1014)</f>
        <v>0</v>
      </c>
      <c r="F1014" s="77">
        <f>COUNTIF(Toernooien!$A$11:$GH$399,C1014)</f>
        <v>1</v>
      </c>
      <c r="G1014" s="22"/>
      <c r="M1014"/>
      <c r="N1014"/>
    </row>
    <row r="1015" spans="1:14" x14ac:dyDescent="0.45">
      <c r="A1015">
        <f t="shared" si="40"/>
        <v>1014</v>
      </c>
      <c r="B1015" s="40" t="s">
        <v>552</v>
      </c>
      <c r="C1015" s="80" t="s">
        <v>1515</v>
      </c>
      <c r="D1015" s="68">
        <f t="shared" si="41"/>
        <v>1</v>
      </c>
      <c r="E1015" s="75">
        <f>COUNTIF(Toernooien!$A$11:$GH$399,B1015)</f>
        <v>0</v>
      </c>
      <c r="F1015" s="77">
        <f>COUNTIF(Toernooien!$A$11:$GH$399,C1015)</f>
        <v>1</v>
      </c>
      <c r="G1015" s="22"/>
      <c r="M1015"/>
      <c r="N1015"/>
    </row>
    <row r="1016" spans="1:14" x14ac:dyDescent="0.45">
      <c r="A1016">
        <f t="shared" si="40"/>
        <v>1015</v>
      </c>
      <c r="B1016" t="s">
        <v>2633</v>
      </c>
      <c r="C1016" s="80" t="s">
        <v>2631</v>
      </c>
      <c r="D1016" s="68">
        <f t="shared" si="41"/>
        <v>1</v>
      </c>
      <c r="E1016" s="75">
        <f>COUNTIF(Toernooien!$A$11:$GH$399,B1016)</f>
        <v>0</v>
      </c>
      <c r="F1016" s="77">
        <f>COUNTIF(Toernooien!$A$11:$GH$399,C1016)</f>
        <v>1</v>
      </c>
      <c r="G1016" s="22"/>
      <c r="M1016"/>
      <c r="N1016"/>
    </row>
    <row r="1017" spans="1:14" x14ac:dyDescent="0.45">
      <c r="A1017">
        <f t="shared" si="40"/>
        <v>1016</v>
      </c>
      <c r="B1017" s="40" t="s">
        <v>2420</v>
      </c>
      <c r="C1017" s="97" t="s">
        <v>2425</v>
      </c>
      <c r="D1017" s="68">
        <f t="shared" si="41"/>
        <v>1</v>
      </c>
      <c r="E1017" s="75">
        <f>COUNTIF(Toernooien!$A$11:$GH$399,B1017)</f>
        <v>0</v>
      </c>
      <c r="F1017" s="77">
        <f>COUNTIF(Toernooien!$A$11:$GH$399,C1017)</f>
        <v>1</v>
      </c>
      <c r="G1017" s="22"/>
      <c r="M1017"/>
      <c r="N1017"/>
    </row>
    <row r="1018" spans="1:14" x14ac:dyDescent="0.45">
      <c r="A1018">
        <f t="shared" si="40"/>
        <v>1017</v>
      </c>
      <c r="B1018" s="40" t="s">
        <v>551</v>
      </c>
      <c r="C1018" s="80" t="s">
        <v>1181</v>
      </c>
      <c r="D1018" s="68">
        <f t="shared" si="41"/>
        <v>1</v>
      </c>
      <c r="E1018" s="75">
        <f>COUNTIF(Toernooien!$A$11:$GH$399,B1018)</f>
        <v>0</v>
      </c>
      <c r="F1018" s="77">
        <f>COUNTIF(Toernooien!$A$11:$GH$399,C1018)</f>
        <v>1</v>
      </c>
      <c r="G1018" s="22"/>
      <c r="M1018"/>
      <c r="N1018"/>
    </row>
    <row r="1019" spans="1:14" x14ac:dyDescent="0.45">
      <c r="A1019">
        <f t="shared" si="40"/>
        <v>1018</v>
      </c>
      <c r="B1019" s="40" t="s">
        <v>549</v>
      </c>
      <c r="C1019" s="80" t="s">
        <v>896</v>
      </c>
      <c r="D1019" s="68">
        <f t="shared" si="41"/>
        <v>1</v>
      </c>
      <c r="E1019" s="75">
        <f>COUNTIF(Toernooien!$A$11:$GH$399,B1019)</f>
        <v>0</v>
      </c>
      <c r="F1019" s="77">
        <f>COUNTIF(Toernooien!$A$11:$GH$399,C1019)</f>
        <v>1</v>
      </c>
      <c r="G1019" s="22"/>
      <c r="M1019"/>
      <c r="N1019"/>
    </row>
    <row r="1020" spans="1:14" x14ac:dyDescent="0.45">
      <c r="A1020">
        <f t="shared" si="40"/>
        <v>1019</v>
      </c>
      <c r="B1020" s="6" t="s">
        <v>3600</v>
      </c>
      <c r="C1020" s="80" t="s">
        <v>3595</v>
      </c>
      <c r="D1020" s="68">
        <f t="shared" si="41"/>
        <v>1</v>
      </c>
      <c r="E1020" s="75">
        <f>COUNTIF(Toernooien!$A$11:$GH$399,B1020)</f>
        <v>0</v>
      </c>
      <c r="F1020" s="77">
        <f>COUNTIF(Toernooien!$A$11:$GH$399,C1020)</f>
        <v>1</v>
      </c>
      <c r="G1020" s="22"/>
      <c r="M1020"/>
      <c r="N1020"/>
    </row>
    <row r="1021" spans="1:14" x14ac:dyDescent="0.45">
      <c r="A1021">
        <f t="shared" si="40"/>
        <v>1020</v>
      </c>
      <c r="B1021" s="40" t="s">
        <v>386</v>
      </c>
      <c r="C1021" s="80" t="s">
        <v>446</v>
      </c>
      <c r="D1021" s="68">
        <f t="shared" si="41"/>
        <v>1</v>
      </c>
      <c r="E1021" s="75">
        <f>COUNTIF(Toernooien!$A$11:$GH$399,B1021)</f>
        <v>0</v>
      </c>
      <c r="F1021" s="77">
        <f>COUNTIF(Toernooien!$A$11:$GH$399,C1021)</f>
        <v>1</v>
      </c>
      <c r="G1021" s="22"/>
      <c r="M1021"/>
      <c r="N1021"/>
    </row>
    <row r="1022" spans="1:14" x14ac:dyDescent="0.45">
      <c r="A1022">
        <f t="shared" si="40"/>
        <v>1021</v>
      </c>
      <c r="B1022" s="6" t="s">
        <v>3483</v>
      </c>
      <c r="C1022" s="80" t="s">
        <v>3475</v>
      </c>
      <c r="D1022" s="68">
        <f t="shared" si="41"/>
        <v>1</v>
      </c>
      <c r="E1022" s="75">
        <f>COUNTIF(Toernooien!$A$11:$GH$399,B1022)</f>
        <v>0</v>
      </c>
      <c r="F1022" s="77">
        <f>COUNTIF(Toernooien!$A$11:$GH$399,C1022)</f>
        <v>1</v>
      </c>
      <c r="G1022" s="22"/>
      <c r="M1022"/>
      <c r="N1022"/>
    </row>
    <row r="1023" spans="1:14" x14ac:dyDescent="0.45">
      <c r="A1023">
        <f t="shared" si="40"/>
        <v>1022</v>
      </c>
      <c r="B1023" s="6" t="s">
        <v>3430</v>
      </c>
      <c r="C1023" s="80" t="s">
        <v>3427</v>
      </c>
      <c r="D1023" s="68">
        <f t="shared" si="41"/>
        <v>1</v>
      </c>
      <c r="E1023" s="75">
        <f>COUNTIF(Toernooien!$A$11:$GH$399,B1023)</f>
        <v>0</v>
      </c>
      <c r="F1023" s="77">
        <f>COUNTIF(Toernooien!$A$11:$GH$399,C1023)</f>
        <v>1</v>
      </c>
      <c r="G1023" s="22"/>
      <c r="M1023"/>
      <c r="N1023"/>
    </row>
    <row r="1024" spans="1:14" x14ac:dyDescent="0.45">
      <c r="A1024">
        <f t="shared" si="40"/>
        <v>1023</v>
      </c>
      <c r="B1024" s="6" t="s">
        <v>3430</v>
      </c>
      <c r="C1024" s="80" t="s">
        <v>3523</v>
      </c>
      <c r="D1024" s="68">
        <f t="shared" si="41"/>
        <v>1</v>
      </c>
      <c r="E1024" s="75">
        <f>COUNTIF(Toernooien!$A$11:$GH$399,B1024)</f>
        <v>0</v>
      </c>
      <c r="F1024" s="77">
        <f>COUNTIF(Toernooien!$A$11:$GH$399,C1024)</f>
        <v>1</v>
      </c>
      <c r="G1024" s="22"/>
      <c r="M1024"/>
      <c r="N1024"/>
    </row>
    <row r="1025" spans="1:14" x14ac:dyDescent="0.45">
      <c r="A1025">
        <f t="shared" si="40"/>
        <v>1024</v>
      </c>
      <c r="B1025" s="6" t="s">
        <v>3226</v>
      </c>
      <c r="C1025" s="80" t="s">
        <v>3218</v>
      </c>
      <c r="D1025" s="68">
        <f t="shared" si="41"/>
        <v>1</v>
      </c>
      <c r="E1025" s="75">
        <f>COUNTIF(Toernooien!$A$11:$GH$399,B1025)</f>
        <v>0</v>
      </c>
      <c r="F1025" s="77">
        <f>COUNTIF(Toernooien!$A$11:$GH$399,C1025)</f>
        <v>1</v>
      </c>
      <c r="G1025" s="22"/>
      <c r="M1025"/>
      <c r="N1025"/>
    </row>
    <row r="1026" spans="1:14" x14ac:dyDescent="0.45">
      <c r="A1026">
        <f t="shared" ref="A1026:A1089" si="42">(A1025+1)</f>
        <v>1025</v>
      </c>
      <c r="B1026" s="40" t="s">
        <v>550</v>
      </c>
      <c r="C1026" s="80" t="s">
        <v>1750</v>
      </c>
      <c r="D1026" s="68">
        <f t="shared" ref="D1026:D1089" si="43">E1026+F1026</f>
        <v>1</v>
      </c>
      <c r="E1026" s="75">
        <f>COUNTIF(Toernooien!$A$11:$GH$399,B1026)</f>
        <v>0</v>
      </c>
      <c r="F1026" s="77">
        <f>COUNTIF(Toernooien!$A$11:$GH$399,C1026)</f>
        <v>1</v>
      </c>
      <c r="G1026" s="22"/>
      <c r="M1026"/>
      <c r="N1026"/>
    </row>
    <row r="1027" spans="1:14" x14ac:dyDescent="0.45">
      <c r="A1027">
        <f t="shared" si="42"/>
        <v>1026</v>
      </c>
      <c r="B1027" s="40" t="s">
        <v>548</v>
      </c>
      <c r="C1027" s="80" t="s">
        <v>1428</v>
      </c>
      <c r="D1027" s="68">
        <f t="shared" si="43"/>
        <v>1</v>
      </c>
      <c r="E1027" s="75">
        <f>COUNTIF(Toernooien!$A$11:$GH$399,B1027)</f>
        <v>0</v>
      </c>
      <c r="F1027" s="77">
        <f>COUNTIF(Toernooien!$A$11:$GH$399,C1027)</f>
        <v>1</v>
      </c>
      <c r="G1027" s="22"/>
      <c r="M1027"/>
      <c r="N1027"/>
    </row>
    <row r="1028" spans="1:14" x14ac:dyDescent="0.45">
      <c r="A1028">
        <f t="shared" si="42"/>
        <v>1027</v>
      </c>
      <c r="B1028" s="6" t="s">
        <v>3520</v>
      </c>
      <c r="C1028" s="80" t="s">
        <v>3510</v>
      </c>
      <c r="D1028" s="68">
        <f t="shared" si="43"/>
        <v>1</v>
      </c>
      <c r="E1028" s="75">
        <f>COUNTIF(Toernooien!$A$11:$GH$399,B1028)</f>
        <v>0</v>
      </c>
      <c r="F1028" s="77">
        <f>COUNTIF(Toernooien!$A$11:$GH$399,C1028)</f>
        <v>1</v>
      </c>
      <c r="G1028" s="22"/>
      <c r="M1028"/>
      <c r="N1028"/>
    </row>
    <row r="1029" spans="1:14" x14ac:dyDescent="0.45">
      <c r="A1029">
        <f t="shared" si="42"/>
        <v>1028</v>
      </c>
      <c r="B1029" s="40" t="s">
        <v>288</v>
      </c>
      <c r="C1029" s="97" t="s">
        <v>289</v>
      </c>
      <c r="D1029" s="68">
        <f t="shared" si="43"/>
        <v>1</v>
      </c>
      <c r="E1029" s="75">
        <f>COUNTIF(Toernooien!$A$11:$GH$399,B1029)</f>
        <v>0</v>
      </c>
      <c r="F1029" s="77">
        <f>COUNTIF(Toernooien!$A$11:$GH$399,C1029)</f>
        <v>1</v>
      </c>
      <c r="G1029" s="22"/>
      <c r="M1029"/>
      <c r="N1029"/>
    </row>
    <row r="1030" spans="1:14" x14ac:dyDescent="0.45">
      <c r="A1030">
        <f t="shared" si="42"/>
        <v>1029</v>
      </c>
      <c r="B1030" s="40" t="s">
        <v>2489</v>
      </c>
      <c r="C1030" s="97" t="s">
        <v>2477</v>
      </c>
      <c r="D1030" s="68">
        <f t="shared" si="43"/>
        <v>1</v>
      </c>
      <c r="E1030" s="75">
        <f>COUNTIF(Toernooien!$A$11:$GH$399,B1030)</f>
        <v>0</v>
      </c>
      <c r="F1030" s="77">
        <f>COUNTIF(Toernooien!$A$11:$GH$399,C1030)</f>
        <v>1</v>
      </c>
      <c r="G1030" s="22"/>
      <c r="M1030"/>
      <c r="N1030"/>
    </row>
    <row r="1031" spans="1:14" x14ac:dyDescent="0.45">
      <c r="A1031">
        <f t="shared" si="42"/>
        <v>1030</v>
      </c>
      <c r="B1031" s="40" t="s">
        <v>744</v>
      </c>
      <c r="C1031" s="80" t="s">
        <v>743</v>
      </c>
      <c r="D1031" s="68">
        <f t="shared" si="43"/>
        <v>1</v>
      </c>
      <c r="E1031" s="75">
        <f>COUNTIF(Toernooien!$A$11:$GH$399,B1031)</f>
        <v>0</v>
      </c>
      <c r="F1031" s="77">
        <f>COUNTIF(Toernooien!$A$11:$GH$399,C1031)</f>
        <v>1</v>
      </c>
      <c r="G1031" s="22"/>
      <c r="M1031"/>
      <c r="N1031"/>
    </row>
    <row r="1032" spans="1:14" x14ac:dyDescent="0.45">
      <c r="A1032">
        <f t="shared" si="42"/>
        <v>1031</v>
      </c>
      <c r="B1032" t="s">
        <v>2680</v>
      </c>
      <c r="C1032" s="80" t="s">
        <v>2675</v>
      </c>
      <c r="D1032" s="68">
        <f t="shared" si="43"/>
        <v>1</v>
      </c>
      <c r="E1032" s="75">
        <f>COUNTIF(Toernooien!$A$11:$GH$399,B1032)</f>
        <v>0</v>
      </c>
      <c r="F1032" s="77">
        <f>COUNTIF(Toernooien!$A$11:$GH$399,C1032)</f>
        <v>1</v>
      </c>
      <c r="G1032" s="22"/>
      <c r="M1032"/>
      <c r="N1032"/>
    </row>
    <row r="1033" spans="1:14" x14ac:dyDescent="0.45">
      <c r="A1033">
        <f t="shared" si="42"/>
        <v>1032</v>
      </c>
      <c r="B1033" s="40" t="s">
        <v>371</v>
      </c>
      <c r="C1033" s="80" t="s">
        <v>372</v>
      </c>
      <c r="D1033" s="68">
        <f t="shared" si="43"/>
        <v>1</v>
      </c>
      <c r="E1033" s="75">
        <f>COUNTIF(Toernooien!$A$11:$GH$399,B1033)</f>
        <v>0</v>
      </c>
      <c r="F1033" s="77">
        <f>COUNTIF(Toernooien!$A$11:$GH$399,C1033)</f>
        <v>1</v>
      </c>
      <c r="G1033" s="22"/>
      <c r="M1033"/>
      <c r="N1033"/>
    </row>
    <row r="1034" spans="1:14" x14ac:dyDescent="0.45">
      <c r="A1034">
        <f t="shared" si="42"/>
        <v>1033</v>
      </c>
      <c r="B1034" s="40" t="s">
        <v>547</v>
      </c>
      <c r="C1034" s="80" t="s">
        <v>1550</v>
      </c>
      <c r="D1034" s="68">
        <f t="shared" si="43"/>
        <v>1</v>
      </c>
      <c r="E1034" s="75">
        <f>COUNTIF(Toernooien!$A$11:$GH$399,B1034)</f>
        <v>0</v>
      </c>
      <c r="F1034" s="77">
        <f>COUNTIF(Toernooien!$A$11:$GH$399,C1034)</f>
        <v>1</v>
      </c>
      <c r="G1034" s="22"/>
      <c r="M1034"/>
      <c r="N1034"/>
    </row>
    <row r="1035" spans="1:14" x14ac:dyDescent="0.45">
      <c r="A1035">
        <f t="shared" si="42"/>
        <v>1034</v>
      </c>
      <c r="B1035" s="6" t="s">
        <v>3016</v>
      </c>
      <c r="C1035" s="80" t="s">
        <v>3015</v>
      </c>
      <c r="D1035" s="68">
        <f t="shared" si="43"/>
        <v>1</v>
      </c>
      <c r="E1035" s="75">
        <f>COUNTIF(Toernooien!$A$11:$GH$399,B1035)</f>
        <v>0</v>
      </c>
      <c r="F1035" s="77">
        <f>COUNTIF(Toernooien!$A$11:$GH$399,C1035)</f>
        <v>1</v>
      </c>
      <c r="G1035" s="22"/>
      <c r="M1035"/>
      <c r="N1035"/>
    </row>
    <row r="1036" spans="1:14" x14ac:dyDescent="0.45">
      <c r="A1036">
        <f t="shared" si="42"/>
        <v>1035</v>
      </c>
      <c r="B1036" s="40" t="s">
        <v>25</v>
      </c>
      <c r="C1036" s="97" t="s">
        <v>24</v>
      </c>
      <c r="D1036" s="68">
        <f t="shared" si="43"/>
        <v>1</v>
      </c>
      <c r="E1036" s="75">
        <f>COUNTIF(Toernooien!$A$11:$GH$399,B1036)</f>
        <v>0</v>
      </c>
      <c r="F1036" s="77">
        <f>COUNTIF(Toernooien!$A$11:$GH$399,C1036)</f>
        <v>1</v>
      </c>
      <c r="G1036" s="22"/>
      <c r="M1036"/>
      <c r="N1036"/>
    </row>
    <row r="1037" spans="1:14" x14ac:dyDescent="0.45">
      <c r="A1037">
        <f t="shared" si="42"/>
        <v>1036</v>
      </c>
      <c r="B1037" s="6" t="s">
        <v>3239</v>
      </c>
      <c r="C1037" s="80" t="s">
        <v>3233</v>
      </c>
      <c r="D1037" s="68">
        <f t="shared" si="43"/>
        <v>1</v>
      </c>
      <c r="E1037" s="75">
        <f>COUNTIF(Toernooien!$A$11:$GH$399,B1037)</f>
        <v>0</v>
      </c>
      <c r="F1037" s="77">
        <f>COUNTIF(Toernooien!$A$11:$GH$399,C1037)</f>
        <v>1</v>
      </c>
      <c r="G1037" s="22"/>
      <c r="M1037"/>
      <c r="N1037"/>
    </row>
    <row r="1038" spans="1:14" x14ac:dyDescent="0.45">
      <c r="A1038">
        <f t="shared" si="42"/>
        <v>1037</v>
      </c>
      <c r="B1038" s="40" t="s">
        <v>2410</v>
      </c>
      <c r="C1038" s="80" t="s">
        <v>2539</v>
      </c>
      <c r="D1038" s="68">
        <f t="shared" si="43"/>
        <v>1</v>
      </c>
      <c r="E1038" s="75">
        <f>COUNTIF(Toernooien!$A$11:$GH$399,B1038)</f>
        <v>0</v>
      </c>
      <c r="F1038" s="77">
        <f>COUNTIF(Toernooien!$A$11:$GH$399,C1038)</f>
        <v>1</v>
      </c>
      <c r="G1038" s="22"/>
      <c r="M1038"/>
      <c r="N1038"/>
    </row>
    <row r="1039" spans="1:14" x14ac:dyDescent="0.45">
      <c r="A1039">
        <f t="shared" si="42"/>
        <v>1038</v>
      </c>
      <c r="B1039" s="6" t="s">
        <v>3678</v>
      </c>
      <c r="C1039" s="80" t="s">
        <v>3673</v>
      </c>
      <c r="D1039" s="68">
        <f t="shared" si="43"/>
        <v>1</v>
      </c>
      <c r="E1039" s="75">
        <f>COUNTIF(Toernooien!$A$11:$GH$399,B1039)</f>
        <v>0</v>
      </c>
      <c r="F1039" s="77">
        <f>COUNTIF(Toernooien!$A$11:$GH$399,C1039)</f>
        <v>1</v>
      </c>
      <c r="G1039" s="22"/>
      <c r="M1039"/>
      <c r="N1039"/>
    </row>
    <row r="1040" spans="1:14" x14ac:dyDescent="0.45">
      <c r="A1040">
        <f t="shared" si="42"/>
        <v>1039</v>
      </c>
      <c r="B1040" s="6" t="s">
        <v>3453</v>
      </c>
      <c r="C1040" s="80" t="s">
        <v>3447</v>
      </c>
      <c r="D1040" s="68">
        <f t="shared" si="43"/>
        <v>1</v>
      </c>
      <c r="E1040" s="75">
        <f>COUNTIF(Toernooien!$A$11:$GH$399,B1040)</f>
        <v>0</v>
      </c>
      <c r="F1040" s="77">
        <f>COUNTIF(Toernooien!$A$11:$GH$399,C1040)</f>
        <v>1</v>
      </c>
      <c r="G1040" s="22"/>
      <c r="M1040"/>
      <c r="N1040"/>
    </row>
    <row r="1041" spans="1:14" x14ac:dyDescent="0.45">
      <c r="A1041">
        <f t="shared" si="42"/>
        <v>1040</v>
      </c>
      <c r="B1041" s="40" t="s">
        <v>375</v>
      </c>
      <c r="C1041" s="80" t="s">
        <v>479</v>
      </c>
      <c r="D1041" s="68">
        <f t="shared" si="43"/>
        <v>1</v>
      </c>
      <c r="E1041" s="75">
        <f>COUNTIF(Toernooien!$A$11:$GH$399,B1041)</f>
        <v>0</v>
      </c>
      <c r="F1041" s="77">
        <f>COUNTIF(Toernooien!$A$11:$GH$399,C1041)</f>
        <v>1</v>
      </c>
      <c r="G1041" s="22"/>
      <c r="M1041"/>
      <c r="N1041"/>
    </row>
    <row r="1042" spans="1:14" x14ac:dyDescent="0.45">
      <c r="A1042">
        <f t="shared" si="42"/>
        <v>1041</v>
      </c>
      <c r="B1042" s="6" t="s">
        <v>3030</v>
      </c>
      <c r="C1042" s="80" t="s">
        <v>3026</v>
      </c>
      <c r="D1042" s="68">
        <f t="shared" si="43"/>
        <v>1</v>
      </c>
      <c r="E1042" s="75">
        <f>COUNTIF(Toernooien!$A$11:$GH$399,B1042)</f>
        <v>0</v>
      </c>
      <c r="F1042" s="77">
        <f>COUNTIF(Toernooien!$A$11:$GH$399,C1042)</f>
        <v>1</v>
      </c>
      <c r="G1042" s="22"/>
      <c r="M1042"/>
      <c r="N1042"/>
    </row>
    <row r="1043" spans="1:14" x14ac:dyDescent="0.45">
      <c r="A1043">
        <f t="shared" si="42"/>
        <v>1042</v>
      </c>
      <c r="B1043" s="40" t="s">
        <v>537</v>
      </c>
      <c r="C1043" s="80" t="s">
        <v>798</v>
      </c>
      <c r="D1043" s="68">
        <f t="shared" si="43"/>
        <v>1</v>
      </c>
      <c r="E1043" s="75">
        <f>COUNTIF(Toernooien!$A$11:$GH$399,B1043)</f>
        <v>0</v>
      </c>
      <c r="F1043" s="77">
        <f>COUNTIF(Toernooien!$A$11:$GH$399,C1043)</f>
        <v>1</v>
      </c>
      <c r="G1043" s="22"/>
      <c r="M1043"/>
      <c r="N1043"/>
    </row>
    <row r="1044" spans="1:14" x14ac:dyDescent="0.45">
      <c r="A1044">
        <f t="shared" si="42"/>
        <v>1043</v>
      </c>
      <c r="B1044" s="6" t="s">
        <v>3606</v>
      </c>
      <c r="C1044" s="80" t="s">
        <v>3602</v>
      </c>
      <c r="D1044" s="68">
        <f t="shared" si="43"/>
        <v>1</v>
      </c>
      <c r="E1044" s="75">
        <f>COUNTIF(Toernooien!$A$11:$GH$399,B1044)</f>
        <v>0</v>
      </c>
      <c r="F1044" s="77">
        <f>COUNTIF(Toernooien!$A$11:$GH$399,C1044)</f>
        <v>1</v>
      </c>
      <c r="G1044" s="22"/>
      <c r="M1044"/>
      <c r="N1044"/>
    </row>
    <row r="1045" spans="1:14" x14ac:dyDescent="0.45">
      <c r="A1045">
        <f t="shared" si="42"/>
        <v>1044</v>
      </c>
      <c r="B1045" s="40" t="s">
        <v>1446</v>
      </c>
      <c r="C1045" s="80" t="s">
        <v>1557</v>
      </c>
      <c r="D1045" s="68">
        <f t="shared" si="43"/>
        <v>1</v>
      </c>
      <c r="E1045" s="75">
        <f>COUNTIF(Toernooien!$A$11:$GH$399,B1045)</f>
        <v>0</v>
      </c>
      <c r="F1045" s="77">
        <f>COUNTIF(Toernooien!$A$11:$GH$399,C1045)</f>
        <v>1</v>
      </c>
      <c r="G1045" s="22"/>
      <c r="M1045"/>
      <c r="N1045"/>
    </row>
    <row r="1046" spans="1:14" x14ac:dyDescent="0.45">
      <c r="A1046">
        <f t="shared" si="42"/>
        <v>1045</v>
      </c>
      <c r="B1046" s="40" t="s">
        <v>374</v>
      </c>
      <c r="C1046" s="80" t="s">
        <v>336</v>
      </c>
      <c r="D1046" s="68">
        <f t="shared" si="43"/>
        <v>1</v>
      </c>
      <c r="E1046" s="75">
        <f>COUNTIF(Toernooien!$A$11:$GH$399,B1046)</f>
        <v>0</v>
      </c>
      <c r="F1046" s="77">
        <f>COUNTIF(Toernooien!$A$11:$GH$399,C1046)</f>
        <v>1</v>
      </c>
      <c r="M1046"/>
      <c r="N1046"/>
    </row>
    <row r="1047" spans="1:14" x14ac:dyDescent="0.45">
      <c r="A1047">
        <f t="shared" si="42"/>
        <v>1046</v>
      </c>
      <c r="B1047" s="6" t="s">
        <v>3144</v>
      </c>
      <c r="C1047" s="80" t="s">
        <v>3141</v>
      </c>
      <c r="D1047" s="68">
        <f t="shared" si="43"/>
        <v>1</v>
      </c>
      <c r="E1047" s="75">
        <f>COUNTIF(Toernooien!$A$11:$GH$399,B1047)</f>
        <v>0</v>
      </c>
      <c r="F1047" s="77">
        <f>COUNTIF(Toernooien!$A$11:$GH$399,C1047)</f>
        <v>1</v>
      </c>
      <c r="G1047" s="22"/>
      <c r="M1047"/>
      <c r="N1047"/>
    </row>
    <row r="1048" spans="1:14" x14ac:dyDescent="0.45">
      <c r="A1048">
        <f t="shared" si="42"/>
        <v>1047</v>
      </c>
      <c r="B1048" s="40" t="s">
        <v>1233</v>
      </c>
      <c r="C1048" s="80" t="s">
        <v>1346</v>
      </c>
      <c r="D1048" s="68">
        <f t="shared" si="43"/>
        <v>1</v>
      </c>
      <c r="E1048" s="75">
        <f>COUNTIF(Toernooien!$A$11:$GH$399,B1048)</f>
        <v>0</v>
      </c>
      <c r="F1048" s="77">
        <f>COUNTIF(Toernooien!$A$11:$GH$399,C1048)</f>
        <v>1</v>
      </c>
      <c r="M1048"/>
      <c r="N1048"/>
    </row>
    <row r="1049" spans="1:14" x14ac:dyDescent="0.45">
      <c r="A1049">
        <f t="shared" si="42"/>
        <v>1048</v>
      </c>
      <c r="B1049" s="40" t="s">
        <v>569</v>
      </c>
      <c r="C1049" s="80" t="s">
        <v>541</v>
      </c>
      <c r="D1049" s="68">
        <f t="shared" si="43"/>
        <v>1</v>
      </c>
      <c r="E1049" s="75">
        <f>COUNTIF(Toernooien!$A$11:$GH$399,B1049)</f>
        <v>0</v>
      </c>
      <c r="F1049" s="77">
        <f>COUNTIF(Toernooien!$A$11:$GH$399,C1049)</f>
        <v>1</v>
      </c>
      <c r="G1049" s="22"/>
      <c r="M1049"/>
      <c r="N1049"/>
    </row>
    <row r="1050" spans="1:14" x14ac:dyDescent="0.45">
      <c r="A1050">
        <f t="shared" si="42"/>
        <v>1049</v>
      </c>
      <c r="B1050" s="40" t="s">
        <v>1040</v>
      </c>
      <c r="C1050" s="80" t="s">
        <v>1197</v>
      </c>
      <c r="D1050" s="68">
        <f t="shared" si="43"/>
        <v>1</v>
      </c>
      <c r="E1050" s="75">
        <f>COUNTIF(Toernooien!$A$11:$GH$399,B1050)</f>
        <v>0</v>
      </c>
      <c r="F1050" s="77">
        <f>COUNTIF(Toernooien!$A$11:$GH$399,C1050)</f>
        <v>1</v>
      </c>
      <c r="G1050" s="22"/>
      <c r="M1050"/>
      <c r="N1050"/>
    </row>
    <row r="1051" spans="1:14" x14ac:dyDescent="0.45">
      <c r="A1051">
        <f t="shared" si="42"/>
        <v>1050</v>
      </c>
      <c r="B1051" s="40" t="s">
        <v>90</v>
      </c>
      <c r="C1051" s="97" t="s">
        <v>176</v>
      </c>
      <c r="D1051" s="68">
        <f t="shared" si="43"/>
        <v>1</v>
      </c>
      <c r="E1051" s="75">
        <f>COUNTIF(Toernooien!$A$11:$GH$399,B1051)</f>
        <v>0</v>
      </c>
      <c r="F1051" s="77">
        <f>COUNTIF(Toernooien!$A$11:$GH$399,C1051)</f>
        <v>1</v>
      </c>
      <c r="G1051" s="22"/>
      <c r="M1051"/>
      <c r="N1051"/>
    </row>
    <row r="1052" spans="1:14" x14ac:dyDescent="0.45">
      <c r="A1052">
        <f t="shared" si="42"/>
        <v>1051</v>
      </c>
      <c r="B1052" s="40" t="s">
        <v>892</v>
      </c>
      <c r="C1052" s="80" t="s">
        <v>906</v>
      </c>
      <c r="D1052" s="68">
        <f t="shared" si="43"/>
        <v>1</v>
      </c>
      <c r="E1052" s="75">
        <f>COUNTIF(Toernooien!$A$11:$GH$399,B1052)</f>
        <v>0</v>
      </c>
      <c r="F1052" s="77">
        <f>COUNTIF(Toernooien!$A$11:$GH$399,C1052)</f>
        <v>1</v>
      </c>
      <c r="G1052" s="22" t="s">
        <v>1858</v>
      </c>
      <c r="M1052"/>
      <c r="N1052"/>
    </row>
    <row r="1053" spans="1:14" x14ac:dyDescent="0.45">
      <c r="A1053">
        <f t="shared" si="42"/>
        <v>1052</v>
      </c>
      <c r="B1053" t="s">
        <v>2904</v>
      </c>
      <c r="C1053" s="80" t="s">
        <v>2897</v>
      </c>
      <c r="D1053" s="68">
        <f t="shared" si="43"/>
        <v>1</v>
      </c>
      <c r="E1053" s="75">
        <f>COUNTIF(Toernooien!$A$11:$GH$399,B1053)</f>
        <v>0</v>
      </c>
      <c r="F1053" s="77">
        <f>COUNTIF(Toernooien!$A$11:$GH$399,C1053)</f>
        <v>1</v>
      </c>
      <c r="G1053" s="22"/>
      <c r="M1053"/>
      <c r="N1053"/>
    </row>
    <row r="1054" spans="1:14" x14ac:dyDescent="0.45">
      <c r="A1054">
        <f t="shared" si="42"/>
        <v>1053</v>
      </c>
      <c r="B1054" s="40" t="s">
        <v>890</v>
      </c>
      <c r="C1054" s="80" t="s">
        <v>1603</v>
      </c>
      <c r="D1054" s="68">
        <f t="shared" si="43"/>
        <v>1</v>
      </c>
      <c r="E1054" s="75">
        <f>COUNTIF(Toernooien!$A$11:$GH$399,B1054)</f>
        <v>0</v>
      </c>
      <c r="F1054" s="77">
        <f>COUNTIF(Toernooien!$A$11:$GH$399,C1054)</f>
        <v>1</v>
      </c>
      <c r="G1054" s="22"/>
      <c r="M1054"/>
      <c r="N1054"/>
    </row>
    <row r="1055" spans="1:14" x14ac:dyDescent="0.45">
      <c r="A1055">
        <f t="shared" si="42"/>
        <v>1054</v>
      </c>
      <c r="B1055" s="6" t="s">
        <v>3670</v>
      </c>
      <c r="C1055" s="80" t="s">
        <v>3664</v>
      </c>
      <c r="D1055" s="68">
        <f t="shared" si="43"/>
        <v>1</v>
      </c>
      <c r="E1055" s="75">
        <f>COUNTIF(Toernooien!$A$11:$GH$399,B1055)</f>
        <v>0</v>
      </c>
      <c r="F1055" s="77">
        <f>COUNTIF(Toernooien!$A$11:$GH$399,C1055)</f>
        <v>1</v>
      </c>
      <c r="G1055" s="22"/>
      <c r="M1055"/>
      <c r="N1055"/>
    </row>
    <row r="1056" spans="1:14" x14ac:dyDescent="0.45">
      <c r="A1056">
        <f t="shared" si="42"/>
        <v>1055</v>
      </c>
      <c r="B1056" t="s">
        <v>2944</v>
      </c>
      <c r="C1056" s="80" t="s">
        <v>2934</v>
      </c>
      <c r="D1056" s="68">
        <f t="shared" si="43"/>
        <v>1</v>
      </c>
      <c r="E1056" s="75">
        <f>COUNTIF(Toernooien!$A$11:$GH$399,B1056)</f>
        <v>0</v>
      </c>
      <c r="F1056" s="77">
        <f>COUNTIF(Toernooien!$A$11:$GH$399,C1056)</f>
        <v>1</v>
      </c>
      <c r="G1056" s="22"/>
      <c r="M1056"/>
      <c r="N1056"/>
    </row>
    <row r="1057" spans="1:14" x14ac:dyDescent="0.45">
      <c r="A1057">
        <f t="shared" si="42"/>
        <v>1056</v>
      </c>
      <c r="B1057" s="6" t="s">
        <v>3413</v>
      </c>
      <c r="C1057" s="80" t="s">
        <v>3414</v>
      </c>
      <c r="D1057" s="68">
        <f t="shared" si="43"/>
        <v>1</v>
      </c>
      <c r="E1057" s="75">
        <f>COUNTIF(Toernooien!$A$11:$GH$399,B1057)</f>
        <v>0</v>
      </c>
      <c r="F1057" s="77">
        <f>COUNTIF(Toernooien!$A$11:$GH$399,C1057)</f>
        <v>1</v>
      </c>
      <c r="G1057" s="22"/>
      <c r="M1057"/>
      <c r="N1057"/>
    </row>
    <row r="1058" spans="1:14" x14ac:dyDescent="0.45">
      <c r="A1058">
        <f t="shared" si="42"/>
        <v>1057</v>
      </c>
      <c r="B1058" s="6" t="s">
        <v>3072</v>
      </c>
      <c r="C1058" s="80" t="s">
        <v>3068</v>
      </c>
      <c r="D1058" s="68">
        <f t="shared" si="43"/>
        <v>1</v>
      </c>
      <c r="E1058" s="75">
        <f>COUNTIF(Toernooien!$A$11:$GH$399,B1058)</f>
        <v>0</v>
      </c>
      <c r="F1058" s="77">
        <f>COUNTIF(Toernooien!$A$11:$GH$399,C1058)</f>
        <v>1</v>
      </c>
      <c r="G1058" s="22"/>
      <c r="M1058"/>
      <c r="N1058"/>
    </row>
    <row r="1059" spans="1:14" x14ac:dyDescent="0.45">
      <c r="A1059">
        <f t="shared" si="42"/>
        <v>1058</v>
      </c>
      <c r="B1059" s="6" t="s">
        <v>3672</v>
      </c>
      <c r="C1059" s="80" t="s">
        <v>3666</v>
      </c>
      <c r="D1059" s="68">
        <f t="shared" si="43"/>
        <v>1</v>
      </c>
      <c r="E1059" s="75">
        <f>COUNTIF(Toernooien!$A$11:$GH$399,B1059)</f>
        <v>0</v>
      </c>
      <c r="F1059" s="77">
        <f>COUNTIF(Toernooien!$A$11:$GH$399,C1059)</f>
        <v>1</v>
      </c>
      <c r="G1059" s="22"/>
      <c r="M1059"/>
      <c r="N1059"/>
    </row>
    <row r="1060" spans="1:14" x14ac:dyDescent="0.45">
      <c r="A1060">
        <f t="shared" si="42"/>
        <v>1059</v>
      </c>
      <c r="B1060" s="40" t="s">
        <v>727</v>
      </c>
      <c r="C1060" s="80" t="s">
        <v>1711</v>
      </c>
      <c r="D1060" s="68">
        <f t="shared" si="43"/>
        <v>1</v>
      </c>
      <c r="E1060" s="75">
        <f>COUNTIF(Toernooien!$A$11:$GH$399,B1060)</f>
        <v>0</v>
      </c>
      <c r="F1060" s="77">
        <f>COUNTIF(Toernooien!$A$11:$GH$399,C1060)</f>
        <v>1</v>
      </c>
      <c r="G1060" s="22"/>
      <c r="M1060"/>
      <c r="N1060"/>
    </row>
    <row r="1061" spans="1:14" x14ac:dyDescent="0.45">
      <c r="A1061">
        <f t="shared" si="42"/>
        <v>1060</v>
      </c>
      <c r="B1061" s="6" t="s">
        <v>3536</v>
      </c>
      <c r="C1061" s="80" t="s">
        <v>3528</v>
      </c>
      <c r="D1061" s="68">
        <f t="shared" si="43"/>
        <v>1</v>
      </c>
      <c r="E1061" s="75">
        <f>COUNTIF(Toernooien!$A$11:$GH$399,B1061)</f>
        <v>0</v>
      </c>
      <c r="F1061" s="77">
        <f>COUNTIF(Toernooien!$A$11:$GH$399,C1061)</f>
        <v>1</v>
      </c>
      <c r="G1061" s="22"/>
      <c r="M1061"/>
      <c r="N1061"/>
    </row>
    <row r="1062" spans="1:14" x14ac:dyDescent="0.45">
      <c r="A1062">
        <f t="shared" si="42"/>
        <v>1061</v>
      </c>
      <c r="B1062" s="6" t="s">
        <v>3178</v>
      </c>
      <c r="C1062" s="80" t="s">
        <v>3177</v>
      </c>
      <c r="D1062" s="68">
        <f t="shared" si="43"/>
        <v>1</v>
      </c>
      <c r="E1062" s="75">
        <f>COUNTIF(Toernooien!$A$11:$GH$399,B1062)</f>
        <v>0</v>
      </c>
      <c r="F1062" s="77">
        <f>COUNTIF(Toernooien!$A$11:$GH$399,C1062)</f>
        <v>1</v>
      </c>
      <c r="G1062" s="22"/>
      <c r="M1062"/>
      <c r="N1062"/>
    </row>
    <row r="1063" spans="1:14" x14ac:dyDescent="0.45">
      <c r="A1063">
        <f t="shared" si="42"/>
        <v>1062</v>
      </c>
      <c r="B1063" s="40" t="s">
        <v>1115</v>
      </c>
      <c r="C1063" s="80" t="s">
        <v>974</v>
      </c>
      <c r="D1063" s="68">
        <f t="shared" si="43"/>
        <v>1</v>
      </c>
      <c r="E1063" s="75">
        <f>COUNTIF(Toernooien!$A$11:$GH$399,B1063)</f>
        <v>0</v>
      </c>
      <c r="F1063" s="77">
        <f>COUNTIF(Toernooien!$A$11:$GH$399,C1063)</f>
        <v>1</v>
      </c>
      <c r="G1063" s="22"/>
      <c r="M1063"/>
      <c r="N1063"/>
    </row>
    <row r="1064" spans="1:14" x14ac:dyDescent="0.45">
      <c r="A1064">
        <f t="shared" si="42"/>
        <v>1063</v>
      </c>
      <c r="B1064" s="40" t="s">
        <v>966</v>
      </c>
      <c r="C1064" s="80" t="s">
        <v>1338</v>
      </c>
      <c r="D1064" s="68">
        <f t="shared" si="43"/>
        <v>1</v>
      </c>
      <c r="E1064" s="75">
        <f>COUNTIF(Toernooien!$A$11:$GH$399,B1064)</f>
        <v>0</v>
      </c>
      <c r="F1064" s="77">
        <f>COUNTIF(Toernooien!$A$11:$GH$399,C1064)</f>
        <v>1</v>
      </c>
      <c r="G1064" s="22"/>
      <c r="M1064"/>
      <c r="N1064"/>
    </row>
    <row r="1065" spans="1:14" x14ac:dyDescent="0.45">
      <c r="A1065">
        <f t="shared" si="42"/>
        <v>1064</v>
      </c>
      <c r="B1065" s="40" t="s">
        <v>1072</v>
      </c>
      <c r="C1065" s="80" t="s">
        <v>1959</v>
      </c>
      <c r="D1065" s="68">
        <f t="shared" si="43"/>
        <v>1</v>
      </c>
      <c r="E1065" s="75">
        <f>COUNTIF(Toernooien!$A$11:$GH$399,B1065)</f>
        <v>0</v>
      </c>
      <c r="F1065" s="77">
        <f>COUNTIF(Toernooien!$A$11:$GH$399,C1065)</f>
        <v>1</v>
      </c>
      <c r="G1065" s="22"/>
      <c r="M1065"/>
      <c r="N1065"/>
    </row>
    <row r="1066" spans="1:14" x14ac:dyDescent="0.45">
      <c r="A1066">
        <f t="shared" si="42"/>
        <v>1065</v>
      </c>
      <c r="B1066" s="6" t="s">
        <v>3056</v>
      </c>
      <c r="C1066" s="80" t="s">
        <v>3051</v>
      </c>
      <c r="D1066" s="68">
        <f t="shared" si="43"/>
        <v>1</v>
      </c>
      <c r="E1066" s="75">
        <f>COUNTIF(Toernooien!$A$11:$GH$399,B1066)</f>
        <v>0</v>
      </c>
      <c r="F1066" s="77">
        <f>COUNTIF(Toernooien!$A$11:$GH$399,C1066)</f>
        <v>1</v>
      </c>
      <c r="G1066" s="22"/>
      <c r="M1066"/>
      <c r="N1066"/>
    </row>
    <row r="1067" spans="1:14" x14ac:dyDescent="0.45">
      <c r="A1067">
        <f t="shared" si="42"/>
        <v>1066</v>
      </c>
      <c r="B1067" s="6" t="s">
        <v>3045</v>
      </c>
      <c r="C1067" s="80" t="s">
        <v>3040</v>
      </c>
      <c r="D1067" s="68">
        <f t="shared" si="43"/>
        <v>1</v>
      </c>
      <c r="E1067" s="75">
        <f>COUNTIF(Toernooien!$A$11:$GH$399,B1067)</f>
        <v>0</v>
      </c>
      <c r="F1067" s="77">
        <f>COUNTIF(Toernooien!$A$11:$GH$399,C1067)</f>
        <v>1</v>
      </c>
      <c r="G1067" s="22"/>
      <c r="M1067"/>
      <c r="N1067"/>
    </row>
    <row r="1068" spans="1:14" x14ac:dyDescent="0.45">
      <c r="A1068">
        <f t="shared" si="42"/>
        <v>1067</v>
      </c>
      <c r="B1068" s="40" t="s">
        <v>958</v>
      </c>
      <c r="C1068" s="97" t="s">
        <v>959</v>
      </c>
      <c r="D1068" s="68">
        <f t="shared" si="43"/>
        <v>1</v>
      </c>
      <c r="E1068" s="75">
        <f>COUNTIF(Toernooien!$A$11:$GH$399,B1068)</f>
        <v>0</v>
      </c>
      <c r="F1068" s="77">
        <f>COUNTIF(Toernooien!$A$11:$GH$399,C1068)</f>
        <v>1</v>
      </c>
      <c r="G1068" s="22"/>
      <c r="M1068"/>
      <c r="N1068"/>
    </row>
    <row r="1069" spans="1:14" x14ac:dyDescent="0.45">
      <c r="A1069">
        <f t="shared" si="42"/>
        <v>1068</v>
      </c>
      <c r="B1069" s="40" t="s">
        <v>2530</v>
      </c>
      <c r="C1069" s="97" t="s">
        <v>2523</v>
      </c>
      <c r="D1069" s="68">
        <f t="shared" si="43"/>
        <v>1</v>
      </c>
      <c r="E1069" s="75">
        <f>COUNTIF(Toernooien!$A$11:$GH$399,B1069)</f>
        <v>0</v>
      </c>
      <c r="F1069" s="77">
        <f>COUNTIF(Toernooien!$A$11:$GH$399,C1069)</f>
        <v>1</v>
      </c>
      <c r="G1069" s="22"/>
      <c r="M1069"/>
      <c r="N1069"/>
    </row>
    <row r="1070" spans="1:14" x14ac:dyDescent="0.45">
      <c r="A1070">
        <f t="shared" si="42"/>
        <v>1069</v>
      </c>
      <c r="B1070" s="40" t="s">
        <v>1442</v>
      </c>
      <c r="C1070" s="80" t="s">
        <v>1354</v>
      </c>
      <c r="D1070" s="68">
        <f t="shared" si="43"/>
        <v>1</v>
      </c>
      <c r="E1070" s="75">
        <f>COUNTIF(Toernooien!$A$11:$GH$399,B1070)</f>
        <v>0</v>
      </c>
      <c r="F1070" s="77">
        <f>COUNTIF(Toernooien!$A$11:$GH$399,C1070)</f>
        <v>1</v>
      </c>
      <c r="G1070" s="22"/>
      <c r="M1070"/>
      <c r="N1070"/>
    </row>
    <row r="1071" spans="1:14" x14ac:dyDescent="0.45">
      <c r="A1071">
        <f t="shared" si="42"/>
        <v>1070</v>
      </c>
      <c r="B1071" s="6" t="s">
        <v>3064</v>
      </c>
      <c r="C1071" s="80" t="s">
        <v>3060</v>
      </c>
      <c r="D1071" s="68">
        <f t="shared" si="43"/>
        <v>1</v>
      </c>
      <c r="E1071" s="75">
        <f>COUNTIF(Toernooien!$A$11:$GH$399,B1071)</f>
        <v>0</v>
      </c>
      <c r="F1071" s="77">
        <f>COUNTIF(Toernooien!$A$11:$GH$399,C1071)</f>
        <v>1</v>
      </c>
      <c r="G1071" s="22"/>
      <c r="M1071"/>
      <c r="N1071"/>
    </row>
    <row r="1072" spans="1:14" x14ac:dyDescent="0.45">
      <c r="A1072">
        <f t="shared" si="42"/>
        <v>1071</v>
      </c>
      <c r="B1072" s="6" t="s">
        <v>3037</v>
      </c>
      <c r="C1072" s="80" t="s">
        <v>3035</v>
      </c>
      <c r="D1072" s="68">
        <f t="shared" si="43"/>
        <v>1</v>
      </c>
      <c r="E1072" s="75">
        <f>COUNTIF(Toernooien!$A$11:$GH$399,B1072)</f>
        <v>0</v>
      </c>
      <c r="F1072" s="77">
        <f>COUNTIF(Toernooien!$A$11:$GH$399,C1072)</f>
        <v>1</v>
      </c>
      <c r="G1072" s="22"/>
      <c r="M1072"/>
      <c r="N1072"/>
    </row>
    <row r="1073" spans="1:14" x14ac:dyDescent="0.45">
      <c r="A1073">
        <f t="shared" si="42"/>
        <v>1072</v>
      </c>
      <c r="B1073" s="6" t="s">
        <v>3023</v>
      </c>
      <c r="C1073" s="80" t="s">
        <v>3018</v>
      </c>
      <c r="D1073" s="68">
        <f t="shared" si="43"/>
        <v>1</v>
      </c>
      <c r="E1073" s="75">
        <f>COUNTIF(Toernooien!$A$11:$GH$399,B1073)</f>
        <v>0</v>
      </c>
      <c r="F1073" s="77">
        <f>COUNTIF(Toernooien!$A$11:$GH$399,C1073)</f>
        <v>1</v>
      </c>
      <c r="G1073" s="22"/>
      <c r="M1073"/>
      <c r="N1073"/>
    </row>
    <row r="1074" spans="1:14" x14ac:dyDescent="0.45">
      <c r="A1074">
        <f t="shared" si="42"/>
        <v>1073</v>
      </c>
      <c r="B1074" s="40" t="s">
        <v>1113</v>
      </c>
      <c r="C1074" s="80" t="s">
        <v>971</v>
      </c>
      <c r="D1074" s="68">
        <f t="shared" si="43"/>
        <v>1</v>
      </c>
      <c r="E1074" s="75">
        <f>COUNTIF(Toernooien!$A$11:$GH$399,B1074)</f>
        <v>0</v>
      </c>
      <c r="F1074" s="77">
        <f>COUNTIF(Toernooien!$A$11:$GH$399,C1074)</f>
        <v>1</v>
      </c>
      <c r="G1074" s="22"/>
      <c r="M1074"/>
      <c r="N1074"/>
    </row>
    <row r="1075" spans="1:14" x14ac:dyDescent="0.45">
      <c r="A1075">
        <f t="shared" si="42"/>
        <v>1074</v>
      </c>
      <c r="B1075" t="s">
        <v>2874</v>
      </c>
      <c r="C1075" s="80" t="s">
        <v>2866</v>
      </c>
      <c r="D1075" s="68">
        <f t="shared" si="43"/>
        <v>1</v>
      </c>
      <c r="E1075" s="75">
        <f>COUNTIF(Toernooien!$A$11:$GH$399,B1075)</f>
        <v>0</v>
      </c>
      <c r="F1075" s="77">
        <f>COUNTIF(Toernooien!$A$11:$GH$399,C1075)</f>
        <v>1</v>
      </c>
      <c r="G1075" s="22"/>
      <c r="M1075"/>
      <c r="N1075"/>
    </row>
    <row r="1076" spans="1:14" x14ac:dyDescent="0.45">
      <c r="A1076">
        <f t="shared" si="42"/>
        <v>1075</v>
      </c>
      <c r="B1076" s="6" t="s">
        <v>3695</v>
      </c>
      <c r="C1076" s="80" t="s">
        <v>3687</v>
      </c>
      <c r="D1076" s="68">
        <f t="shared" si="43"/>
        <v>1</v>
      </c>
      <c r="E1076" s="75">
        <f>COUNTIF(Toernooien!$A$11:$GH$399,B1076)</f>
        <v>0</v>
      </c>
      <c r="F1076" s="77">
        <f>COUNTIF(Toernooien!$A$11:$GH$399,C1076)</f>
        <v>1</v>
      </c>
      <c r="G1076" s="22"/>
      <c r="M1076"/>
      <c r="N1076"/>
    </row>
    <row r="1077" spans="1:14" x14ac:dyDescent="0.45">
      <c r="A1077">
        <f t="shared" si="42"/>
        <v>1076</v>
      </c>
      <c r="B1077" s="40" t="s">
        <v>889</v>
      </c>
      <c r="C1077" s="80" t="s">
        <v>1281</v>
      </c>
      <c r="D1077" s="68">
        <f t="shared" si="43"/>
        <v>1</v>
      </c>
      <c r="E1077" s="75">
        <f>COUNTIF(Toernooien!$A$11:$GH$399,B1077)</f>
        <v>0</v>
      </c>
      <c r="F1077" s="77">
        <f>COUNTIF(Toernooien!$A$11:$GH$399,C1077)</f>
        <v>1</v>
      </c>
      <c r="G1077" s="22"/>
      <c r="M1077"/>
      <c r="N1077"/>
    </row>
    <row r="1078" spans="1:14" x14ac:dyDescent="0.45">
      <c r="A1078">
        <f t="shared" si="42"/>
        <v>1077</v>
      </c>
      <c r="B1078" s="6" t="s">
        <v>3682</v>
      </c>
      <c r="C1078" s="80" t="s">
        <v>3677</v>
      </c>
      <c r="D1078" s="68">
        <f t="shared" si="43"/>
        <v>1</v>
      </c>
      <c r="E1078" s="75">
        <f>COUNTIF(Toernooien!$A$11:$GH$399,B1078)</f>
        <v>0</v>
      </c>
      <c r="F1078" s="77">
        <f>COUNTIF(Toernooien!$A$11:$GH$399,C1078)</f>
        <v>1</v>
      </c>
      <c r="G1078" s="22"/>
      <c r="M1078"/>
      <c r="N1078"/>
    </row>
    <row r="1079" spans="1:14" x14ac:dyDescent="0.45">
      <c r="A1079">
        <f t="shared" si="42"/>
        <v>1078</v>
      </c>
      <c r="B1079" s="40" t="s">
        <v>545</v>
      </c>
      <c r="C1079" s="80" t="s">
        <v>1479</v>
      </c>
      <c r="D1079" s="68">
        <f t="shared" si="43"/>
        <v>1</v>
      </c>
      <c r="E1079" s="75">
        <f>COUNTIF(Toernooien!$A$11:$GH$399,B1079)</f>
        <v>0</v>
      </c>
      <c r="F1079" s="77">
        <f>COUNTIF(Toernooien!$A$11:$GH$399,C1079)</f>
        <v>1</v>
      </c>
      <c r="G1079" s="22"/>
      <c r="M1079"/>
      <c r="N1079"/>
    </row>
    <row r="1080" spans="1:14" x14ac:dyDescent="0.45">
      <c r="A1080">
        <f t="shared" si="42"/>
        <v>1079</v>
      </c>
      <c r="B1080" s="40" t="s">
        <v>1168</v>
      </c>
      <c r="C1080" s="80" t="s">
        <v>1141</v>
      </c>
      <c r="D1080" s="68">
        <f t="shared" si="43"/>
        <v>1</v>
      </c>
      <c r="E1080" s="75">
        <f>COUNTIF(Toernooien!$A$11:$GH$399,B1080)</f>
        <v>0</v>
      </c>
      <c r="F1080" s="77">
        <f>COUNTIF(Toernooien!$A$11:$GH$399,C1080)</f>
        <v>1</v>
      </c>
      <c r="G1080" s="22"/>
      <c r="M1080"/>
      <c r="N1080"/>
    </row>
    <row r="1081" spans="1:14" x14ac:dyDescent="0.45">
      <c r="A1081">
        <f t="shared" si="42"/>
        <v>1080</v>
      </c>
      <c r="B1081" s="40" t="s">
        <v>893</v>
      </c>
      <c r="C1081" s="80" t="s">
        <v>1098</v>
      </c>
      <c r="D1081" s="68">
        <f t="shared" si="43"/>
        <v>1</v>
      </c>
      <c r="E1081" s="75">
        <f>COUNTIF(Toernooien!$A$11:$GH$399,B1081)</f>
        <v>0</v>
      </c>
      <c r="F1081" s="77">
        <f>COUNTIF(Toernooien!$A$11:$GH$399,C1081)</f>
        <v>1</v>
      </c>
      <c r="G1081" s="22"/>
      <c r="M1081"/>
      <c r="N1081"/>
    </row>
    <row r="1082" spans="1:14" x14ac:dyDescent="0.45">
      <c r="A1082">
        <f t="shared" si="42"/>
        <v>1081</v>
      </c>
      <c r="B1082" s="40" t="s">
        <v>2440</v>
      </c>
      <c r="C1082" s="97" t="s">
        <v>2434</v>
      </c>
      <c r="D1082" s="68">
        <f t="shared" si="43"/>
        <v>1</v>
      </c>
      <c r="E1082" s="75">
        <f>COUNTIF(Toernooien!$A$11:$GH$399,B1082)</f>
        <v>0</v>
      </c>
      <c r="F1082" s="77">
        <f>COUNTIF(Toernooien!$A$11:$GH$399,C1082)</f>
        <v>1</v>
      </c>
      <c r="G1082" s="22"/>
      <c r="M1082"/>
      <c r="N1082"/>
    </row>
    <row r="1083" spans="1:14" x14ac:dyDescent="0.45">
      <c r="A1083">
        <f t="shared" si="42"/>
        <v>1082</v>
      </c>
      <c r="B1083" s="40" t="s">
        <v>1078</v>
      </c>
      <c r="C1083" s="80" t="s">
        <v>1461</v>
      </c>
      <c r="D1083" s="68">
        <f t="shared" si="43"/>
        <v>1</v>
      </c>
      <c r="E1083" s="75">
        <f>COUNTIF(Toernooien!$A$11:$GH$399,B1083)</f>
        <v>0</v>
      </c>
      <c r="F1083" s="77">
        <f>COUNTIF(Toernooien!$A$11:$GH$399,C1083)</f>
        <v>1</v>
      </c>
      <c r="G1083" s="22"/>
      <c r="M1083"/>
      <c r="N1083"/>
    </row>
    <row r="1084" spans="1:14" x14ac:dyDescent="0.45">
      <c r="A1084">
        <f t="shared" si="42"/>
        <v>1083</v>
      </c>
      <c r="B1084" s="40" t="s">
        <v>887</v>
      </c>
      <c r="C1084" s="80" t="s">
        <v>1406</v>
      </c>
      <c r="D1084" s="68">
        <f t="shared" si="43"/>
        <v>1</v>
      </c>
      <c r="E1084" s="75">
        <f>COUNTIF(Toernooien!$A$11:$GH$399,B1084)</f>
        <v>0</v>
      </c>
      <c r="F1084" s="77">
        <f>COUNTIF(Toernooien!$A$11:$GH$399,C1084)</f>
        <v>1</v>
      </c>
      <c r="G1084" s="22"/>
      <c r="M1084"/>
      <c r="N1084"/>
    </row>
    <row r="1085" spans="1:14" x14ac:dyDescent="0.45">
      <c r="A1085">
        <f t="shared" si="42"/>
        <v>1084</v>
      </c>
      <c r="B1085" s="40" t="s">
        <v>888</v>
      </c>
      <c r="C1085" s="80" t="s">
        <v>1452</v>
      </c>
      <c r="D1085" s="68">
        <f t="shared" si="43"/>
        <v>1</v>
      </c>
      <c r="E1085" s="75">
        <f>COUNTIF(Toernooien!$A$11:$GH$399,B1085)</f>
        <v>0</v>
      </c>
      <c r="F1085" s="77">
        <f>COUNTIF(Toernooien!$A$11:$GH$399,C1085)</f>
        <v>1</v>
      </c>
      <c r="G1085" s="22"/>
      <c r="M1085"/>
      <c r="N1085"/>
    </row>
    <row r="1086" spans="1:14" x14ac:dyDescent="0.45">
      <c r="A1086">
        <f t="shared" si="42"/>
        <v>1085</v>
      </c>
      <c r="B1086" s="40" t="s">
        <v>726</v>
      </c>
      <c r="C1086" s="80" t="s">
        <v>1712</v>
      </c>
      <c r="D1086" s="68">
        <f t="shared" si="43"/>
        <v>1</v>
      </c>
      <c r="E1086" s="75">
        <f>COUNTIF(Toernooien!$A$11:$GH$399,B1086)</f>
        <v>0</v>
      </c>
      <c r="F1086" s="77">
        <f>COUNTIF(Toernooien!$A$11:$GH$399,C1086)</f>
        <v>1</v>
      </c>
      <c r="M1086"/>
      <c r="N1086"/>
    </row>
    <row r="1087" spans="1:14" x14ac:dyDescent="0.45">
      <c r="A1087">
        <f t="shared" si="42"/>
        <v>1086</v>
      </c>
      <c r="B1087" s="40" t="s">
        <v>118</v>
      </c>
      <c r="C1087" s="97" t="s">
        <v>119</v>
      </c>
      <c r="D1087" s="68">
        <f t="shared" si="43"/>
        <v>1</v>
      </c>
      <c r="E1087" s="75">
        <f>COUNTIF(Toernooien!$A$11:$GH$399,B1087)</f>
        <v>0</v>
      </c>
      <c r="F1087" s="77">
        <f>COUNTIF(Toernooien!$A$11:$GH$399,C1087)</f>
        <v>1</v>
      </c>
      <c r="G1087" s="22"/>
      <c r="M1087"/>
      <c r="N1087"/>
    </row>
    <row r="1088" spans="1:14" x14ac:dyDescent="0.45">
      <c r="A1088">
        <f t="shared" si="42"/>
        <v>1087</v>
      </c>
      <c r="B1088" s="6" t="s">
        <v>3415</v>
      </c>
      <c r="C1088" s="80" t="s">
        <v>3412</v>
      </c>
      <c r="D1088" s="68">
        <f t="shared" si="43"/>
        <v>1</v>
      </c>
      <c r="E1088" s="75">
        <f>COUNTIF(Toernooien!$A$11:$GH$399,B1088)</f>
        <v>0</v>
      </c>
      <c r="F1088" s="77">
        <f>COUNTIF(Toernooien!$A$11:$GH$399,C1088)</f>
        <v>1</v>
      </c>
      <c r="G1088" s="22"/>
      <c r="M1088"/>
      <c r="N1088"/>
    </row>
    <row r="1089" spans="1:14" x14ac:dyDescent="0.45">
      <c r="A1089">
        <f t="shared" si="42"/>
        <v>1088</v>
      </c>
      <c r="B1089" t="s">
        <v>2965</v>
      </c>
      <c r="C1089" s="80" t="s">
        <v>2958</v>
      </c>
      <c r="D1089" s="68">
        <f t="shared" si="43"/>
        <v>1</v>
      </c>
      <c r="E1089" s="75">
        <f>COUNTIF(Toernooien!$A$11:$GH$399,B1089)</f>
        <v>0</v>
      </c>
      <c r="F1089" s="77">
        <f>COUNTIF(Toernooien!$A$11:$GH$399,C1089)</f>
        <v>1</v>
      </c>
      <c r="G1089" s="22"/>
      <c r="M1089"/>
      <c r="N1089"/>
    </row>
    <row r="1090" spans="1:14" x14ac:dyDescent="0.45">
      <c r="A1090">
        <f t="shared" ref="A1090:A1153" si="44">(A1089+1)</f>
        <v>1089</v>
      </c>
      <c r="B1090" t="s">
        <v>2783</v>
      </c>
      <c r="C1090" s="80" t="s">
        <v>2746</v>
      </c>
      <c r="D1090" s="68">
        <f t="shared" ref="D1090:D1153" si="45">E1090+F1090</f>
        <v>1</v>
      </c>
      <c r="E1090" s="75">
        <f>COUNTIF(Toernooien!$A$11:$GH$399,B1090)</f>
        <v>0</v>
      </c>
      <c r="F1090" s="77">
        <f>COUNTIF(Toernooien!$A$11:$GH$399,C1090)</f>
        <v>1</v>
      </c>
      <c r="G1090" s="22"/>
      <c r="M1090"/>
      <c r="N1090"/>
    </row>
    <row r="1091" spans="1:14" x14ac:dyDescent="0.45">
      <c r="A1091">
        <f t="shared" si="44"/>
        <v>1090</v>
      </c>
      <c r="B1091" s="40" t="s">
        <v>891</v>
      </c>
      <c r="C1091" s="80" t="s">
        <v>1727</v>
      </c>
      <c r="D1091" s="68">
        <f t="shared" si="45"/>
        <v>1</v>
      </c>
      <c r="E1091" s="75">
        <f>COUNTIF(Toernooien!$A$11:$GH$399,B1091)</f>
        <v>0</v>
      </c>
      <c r="F1091" s="77">
        <f>COUNTIF(Toernooien!$A$11:$GH$399,C1091)</f>
        <v>1</v>
      </c>
      <c r="G1091" s="22"/>
      <c r="M1091"/>
      <c r="N1091"/>
    </row>
    <row r="1092" spans="1:14" x14ac:dyDescent="0.45">
      <c r="A1092">
        <f t="shared" si="44"/>
        <v>1091</v>
      </c>
      <c r="B1092" s="40" t="s">
        <v>729</v>
      </c>
      <c r="C1092" s="80" t="s">
        <v>1074</v>
      </c>
      <c r="D1092" s="68">
        <f t="shared" si="45"/>
        <v>1</v>
      </c>
      <c r="E1092" s="75">
        <f>COUNTIF(Toernooien!$A$11:$GH$399,B1092)</f>
        <v>0</v>
      </c>
      <c r="F1092" s="77">
        <f>COUNTIF(Toernooien!$A$11:$GH$399,C1092)</f>
        <v>1</v>
      </c>
      <c r="G1092" s="22"/>
      <c r="M1092"/>
      <c r="N1092"/>
    </row>
    <row r="1093" spans="1:14" x14ac:dyDescent="0.45">
      <c r="A1093">
        <f t="shared" si="44"/>
        <v>1092</v>
      </c>
      <c r="B1093" s="6" t="s">
        <v>3227</v>
      </c>
      <c r="C1093" s="80" t="s">
        <v>3220</v>
      </c>
      <c r="D1093" s="68">
        <f t="shared" si="45"/>
        <v>1</v>
      </c>
      <c r="E1093" s="75">
        <f>COUNTIF(Toernooien!$A$11:$GH$399,B1093)</f>
        <v>0</v>
      </c>
      <c r="F1093" s="77">
        <f>COUNTIF(Toernooien!$A$11:$GH$399,C1093)</f>
        <v>1</v>
      </c>
      <c r="G1093" s="22"/>
      <c r="M1093"/>
      <c r="N1093"/>
    </row>
    <row r="1094" spans="1:14" x14ac:dyDescent="0.45">
      <c r="A1094">
        <f t="shared" si="44"/>
        <v>1093</v>
      </c>
      <c r="B1094" s="40" t="s">
        <v>544</v>
      </c>
      <c r="C1094" s="80" t="s">
        <v>1403</v>
      </c>
      <c r="D1094" s="68">
        <f t="shared" si="45"/>
        <v>1</v>
      </c>
      <c r="E1094" s="75">
        <f>COUNTIF(Toernooien!$A$11:$GH$399,B1094)</f>
        <v>0</v>
      </c>
      <c r="F1094" s="77">
        <f>COUNTIF(Toernooien!$A$11:$GH$399,C1094)</f>
        <v>1</v>
      </c>
      <c r="G1094" s="22"/>
      <c r="M1094"/>
      <c r="N1094"/>
    </row>
    <row r="1095" spans="1:14" x14ac:dyDescent="0.45">
      <c r="A1095">
        <f t="shared" si="44"/>
        <v>1094</v>
      </c>
      <c r="B1095" t="s">
        <v>2854</v>
      </c>
      <c r="C1095" s="80" t="s">
        <v>2849</v>
      </c>
      <c r="D1095" s="68">
        <f t="shared" si="45"/>
        <v>1</v>
      </c>
      <c r="E1095" s="75">
        <f>COUNTIF(Toernooien!$A$11:$GH$399,B1095)</f>
        <v>0</v>
      </c>
      <c r="F1095" s="77">
        <f>COUNTIF(Toernooien!$A$11:$GH$399,C1095)</f>
        <v>1</v>
      </c>
      <c r="G1095" s="22"/>
      <c r="M1095"/>
      <c r="N1095"/>
    </row>
    <row r="1096" spans="1:14" x14ac:dyDescent="0.45">
      <c r="A1096">
        <f t="shared" si="44"/>
        <v>1095</v>
      </c>
      <c r="B1096" s="6" t="s">
        <v>3705</v>
      </c>
      <c r="C1096" s="80" t="s">
        <v>3700</v>
      </c>
      <c r="D1096" s="68">
        <f t="shared" si="45"/>
        <v>1</v>
      </c>
      <c r="E1096" s="75">
        <f>COUNTIF(Toernooien!$A$11:$GH$399,B1096)</f>
        <v>0</v>
      </c>
      <c r="F1096" s="77">
        <f>COUNTIF(Toernooien!$A$11:$GH$399,C1096)</f>
        <v>1</v>
      </c>
      <c r="G1096" s="22"/>
      <c r="M1096"/>
      <c r="N1096"/>
    </row>
    <row r="1097" spans="1:14" x14ac:dyDescent="0.45">
      <c r="A1097">
        <f t="shared" si="44"/>
        <v>1096</v>
      </c>
      <c r="B1097" s="6" t="s">
        <v>3730</v>
      </c>
      <c r="C1097" s="97" t="s">
        <v>97</v>
      </c>
      <c r="D1097" s="68">
        <f t="shared" si="45"/>
        <v>1</v>
      </c>
      <c r="E1097" s="75">
        <f>COUNTIF(Toernooien!$A$11:$GH$399,B1097)</f>
        <v>0</v>
      </c>
      <c r="F1097" s="77">
        <f>COUNTIF(Toernooien!$A$11:$GH$399,C1097)</f>
        <v>1</v>
      </c>
      <c r="G1097" s="22"/>
      <c r="M1097"/>
      <c r="N1097"/>
    </row>
    <row r="1098" spans="1:14" x14ac:dyDescent="0.45">
      <c r="A1098">
        <f t="shared" si="44"/>
        <v>1097</v>
      </c>
      <c r="B1098" s="6" t="s">
        <v>3667</v>
      </c>
      <c r="C1098" s="80" t="s">
        <v>3661</v>
      </c>
      <c r="D1098" s="68">
        <f t="shared" si="45"/>
        <v>1</v>
      </c>
      <c r="E1098" s="75">
        <f>COUNTIF(Toernooien!$A$11:$GH$399,B1098)</f>
        <v>0</v>
      </c>
      <c r="F1098" s="77">
        <f>COUNTIF(Toernooien!$A$11:$GH$399,C1098)</f>
        <v>1</v>
      </c>
      <c r="G1098" s="22"/>
      <c r="M1098"/>
      <c r="N1098"/>
    </row>
    <row r="1099" spans="1:14" x14ac:dyDescent="0.45">
      <c r="A1099">
        <f t="shared" si="44"/>
        <v>1098</v>
      </c>
      <c r="B1099" s="40" t="s">
        <v>2510</v>
      </c>
      <c r="C1099" s="80" t="s">
        <v>2499</v>
      </c>
      <c r="D1099" s="68">
        <f t="shared" si="45"/>
        <v>1</v>
      </c>
      <c r="E1099" s="75">
        <f>COUNTIF(Toernooien!$A$11:$GH$399,B1099)</f>
        <v>0</v>
      </c>
      <c r="F1099" s="77">
        <f>COUNTIF(Toernooien!$A$11:$GH$399,C1099)</f>
        <v>1</v>
      </c>
      <c r="G1099" s="22"/>
      <c r="M1099"/>
      <c r="N1099"/>
    </row>
    <row r="1100" spans="1:14" x14ac:dyDescent="0.45">
      <c r="A1100">
        <f t="shared" si="44"/>
        <v>1099</v>
      </c>
      <c r="B1100" s="40" t="s">
        <v>101</v>
      </c>
      <c r="C1100" s="97" t="s">
        <v>100</v>
      </c>
      <c r="D1100" s="68">
        <f t="shared" si="45"/>
        <v>1</v>
      </c>
      <c r="E1100" s="75">
        <f>COUNTIF(Toernooien!$A$11:$GH$399,B1100)</f>
        <v>0</v>
      </c>
      <c r="F1100" s="77">
        <f>COUNTIF(Toernooien!$A$11:$GH$399,C1100)</f>
        <v>1</v>
      </c>
      <c r="G1100" s="22"/>
      <c r="M1100"/>
      <c r="N1100"/>
    </row>
    <row r="1101" spans="1:14" x14ac:dyDescent="0.45">
      <c r="A1101">
        <f t="shared" si="44"/>
        <v>1100</v>
      </c>
      <c r="B1101" s="6" t="s">
        <v>3480</v>
      </c>
      <c r="C1101" s="80" t="s">
        <v>3470</v>
      </c>
      <c r="D1101" s="68">
        <f t="shared" si="45"/>
        <v>1</v>
      </c>
      <c r="E1101" s="75">
        <f>COUNTIF(Toernooien!$A$11:$GH$399,B1101)</f>
        <v>0</v>
      </c>
      <c r="F1101" s="77">
        <f>COUNTIF(Toernooien!$A$11:$GH$399,C1101)</f>
        <v>1</v>
      </c>
      <c r="G1101" s="22"/>
      <c r="M1101"/>
      <c r="N1101"/>
    </row>
    <row r="1102" spans="1:14" x14ac:dyDescent="0.45">
      <c r="A1102">
        <f t="shared" si="44"/>
        <v>1101</v>
      </c>
      <c r="B1102" s="6" t="s">
        <v>3402</v>
      </c>
      <c r="C1102" s="80" t="s">
        <v>3399</v>
      </c>
      <c r="D1102" s="68">
        <f t="shared" si="45"/>
        <v>1</v>
      </c>
      <c r="E1102" s="75">
        <f>COUNTIF(Toernooien!$A$11:$GH$399,B1102)</f>
        <v>0</v>
      </c>
      <c r="F1102" s="77">
        <f>COUNTIF(Toernooien!$A$11:$GH$399,C1102)</f>
        <v>1</v>
      </c>
      <c r="G1102" s="22"/>
      <c r="M1102"/>
      <c r="N1102"/>
    </row>
    <row r="1103" spans="1:14" x14ac:dyDescent="0.45">
      <c r="A1103">
        <f t="shared" si="44"/>
        <v>1102</v>
      </c>
      <c r="B1103" s="40" t="s">
        <v>109</v>
      </c>
      <c r="C1103" s="97" t="s">
        <v>106</v>
      </c>
      <c r="D1103" s="68">
        <f t="shared" si="45"/>
        <v>1</v>
      </c>
      <c r="E1103" s="75">
        <f>COUNTIF(Toernooien!$A$11:$GH$399,B1103)</f>
        <v>0</v>
      </c>
      <c r="F1103" s="77">
        <f>COUNTIF(Toernooien!$A$11:$GH$399,C1103)</f>
        <v>1</v>
      </c>
      <c r="G1103" s="22"/>
      <c r="M1103"/>
      <c r="N1103"/>
    </row>
    <row r="1104" spans="1:14" x14ac:dyDescent="0.45">
      <c r="A1104">
        <f t="shared" si="44"/>
        <v>1103</v>
      </c>
      <c r="B1104" s="6" t="s">
        <v>3723</v>
      </c>
      <c r="C1104" s="80" t="s">
        <v>3715</v>
      </c>
      <c r="D1104" s="68">
        <f t="shared" si="45"/>
        <v>1</v>
      </c>
      <c r="E1104" s="75">
        <f>COUNTIF(Toernooien!$A$11:$GH$399,B1104)</f>
        <v>0</v>
      </c>
      <c r="F1104" s="77">
        <f>COUNTIF(Toernooien!$A$11:$GH$399,C1104)</f>
        <v>1</v>
      </c>
      <c r="G1104" s="22"/>
      <c r="M1104"/>
      <c r="N1104"/>
    </row>
    <row r="1105" spans="1:14" x14ac:dyDescent="0.45">
      <c r="A1105">
        <f t="shared" si="44"/>
        <v>1104</v>
      </c>
      <c r="B1105" s="40" t="s">
        <v>2363</v>
      </c>
      <c r="C1105" s="97" t="s">
        <v>2362</v>
      </c>
      <c r="D1105" s="68">
        <f t="shared" si="45"/>
        <v>1</v>
      </c>
      <c r="E1105" s="75">
        <f>COUNTIF(Toernooien!$A$11:$GH$399,B1105)</f>
        <v>0</v>
      </c>
      <c r="F1105" s="77">
        <f>COUNTIF(Toernooien!$A$11:$GH$399,C1105)</f>
        <v>1</v>
      </c>
      <c r="G1105" s="22"/>
      <c r="M1105"/>
      <c r="N1105"/>
    </row>
    <row r="1106" spans="1:14" x14ac:dyDescent="0.45">
      <c r="A1106">
        <f t="shared" si="44"/>
        <v>1105</v>
      </c>
      <c r="B1106" s="6" t="s">
        <v>3585</v>
      </c>
      <c r="C1106" s="80" t="s">
        <v>3580</v>
      </c>
      <c r="D1106" s="68">
        <f t="shared" si="45"/>
        <v>1</v>
      </c>
      <c r="E1106" s="75">
        <f>COUNTIF(Toernooien!$A$11:$GH$399,B1106)</f>
        <v>0</v>
      </c>
      <c r="F1106" s="77">
        <f>COUNTIF(Toernooien!$A$11:$GH$399,C1106)</f>
        <v>1</v>
      </c>
      <c r="G1106" s="22"/>
      <c r="M1106"/>
      <c r="N1106"/>
    </row>
    <row r="1107" spans="1:14" x14ac:dyDescent="0.45">
      <c r="A1107">
        <f t="shared" si="44"/>
        <v>1106</v>
      </c>
      <c r="B1107" s="40" t="s">
        <v>103</v>
      </c>
      <c r="C1107" s="97" t="s">
        <v>102</v>
      </c>
      <c r="D1107" s="68">
        <f t="shared" si="45"/>
        <v>1</v>
      </c>
      <c r="E1107" s="75">
        <f>COUNTIF(Toernooien!$A$11:$GH$399,B1107)</f>
        <v>0</v>
      </c>
      <c r="F1107" s="77">
        <f>COUNTIF(Toernooien!$A$11:$GH$399,C1107)</f>
        <v>1</v>
      </c>
      <c r="G1107" s="22"/>
      <c r="M1107"/>
      <c r="N1107"/>
    </row>
    <row r="1108" spans="1:14" x14ac:dyDescent="0.45">
      <c r="A1108">
        <f t="shared" si="44"/>
        <v>1107</v>
      </c>
      <c r="B1108" s="6" t="s">
        <v>3725</v>
      </c>
      <c r="C1108" s="80" t="s">
        <v>3717</v>
      </c>
      <c r="D1108" s="68">
        <f t="shared" si="45"/>
        <v>1</v>
      </c>
      <c r="E1108" s="75">
        <f>COUNTIF(Toernooien!$A$11:$GH$399,B1108)</f>
        <v>0</v>
      </c>
      <c r="F1108" s="77">
        <f>COUNTIF(Toernooien!$A$11:$GH$399,C1108)</f>
        <v>1</v>
      </c>
      <c r="G1108" s="22"/>
      <c r="M1108"/>
      <c r="N1108"/>
    </row>
    <row r="1109" spans="1:14" x14ac:dyDescent="0.45">
      <c r="A1109">
        <f t="shared" si="44"/>
        <v>1108</v>
      </c>
      <c r="B1109" s="40" t="s">
        <v>1274</v>
      </c>
      <c r="C1109" s="80" t="s">
        <v>1648</v>
      </c>
      <c r="D1109" s="68">
        <f t="shared" si="45"/>
        <v>1</v>
      </c>
      <c r="E1109" s="75">
        <f>COUNTIF(Toernooien!$A$11:$GH$399,B1109)</f>
        <v>0</v>
      </c>
      <c r="F1109" s="77">
        <f>COUNTIF(Toernooien!$A$11:$GH$399,C1109)</f>
        <v>1</v>
      </c>
      <c r="G1109" s="22"/>
      <c r="M1109"/>
      <c r="N1109"/>
    </row>
    <row r="1110" spans="1:14" x14ac:dyDescent="0.45">
      <c r="A1110">
        <f t="shared" si="44"/>
        <v>1109</v>
      </c>
      <c r="B1110" s="6" t="s">
        <v>3659</v>
      </c>
      <c r="C1110" s="80" t="s">
        <v>3653</v>
      </c>
      <c r="D1110" s="68">
        <f t="shared" si="45"/>
        <v>1</v>
      </c>
      <c r="E1110" s="75">
        <f>COUNTIF(Toernooien!$A$11:$GH$399,B1110)</f>
        <v>0</v>
      </c>
      <c r="F1110" s="77">
        <f>COUNTIF(Toernooien!$A$11:$GH$399,C1110)</f>
        <v>1</v>
      </c>
      <c r="G1110" s="22"/>
      <c r="M1110"/>
      <c r="N1110"/>
    </row>
    <row r="1111" spans="1:14" x14ac:dyDescent="0.45">
      <c r="A1111">
        <f t="shared" si="44"/>
        <v>1110</v>
      </c>
      <c r="B1111" s="6" t="s">
        <v>3057</v>
      </c>
      <c r="C1111" s="80" t="s">
        <v>3052</v>
      </c>
      <c r="D1111" s="68">
        <f t="shared" si="45"/>
        <v>1</v>
      </c>
      <c r="E1111" s="75">
        <f>COUNTIF(Toernooien!$A$11:$GH$399,B1111)</f>
        <v>0</v>
      </c>
      <c r="F1111" s="77">
        <f>COUNTIF(Toernooien!$A$11:$GH$399,C1111)</f>
        <v>1</v>
      </c>
      <c r="G1111" s="22"/>
      <c r="M1111"/>
      <c r="N1111"/>
    </row>
    <row r="1112" spans="1:14" x14ac:dyDescent="0.45">
      <c r="A1112">
        <f t="shared" si="44"/>
        <v>1111</v>
      </c>
      <c r="B1112" s="40" t="s">
        <v>120</v>
      </c>
      <c r="C1112" s="97" t="s">
        <v>121</v>
      </c>
      <c r="D1112" s="68">
        <f t="shared" si="45"/>
        <v>1</v>
      </c>
      <c r="E1112" s="75">
        <f>COUNTIF(Toernooien!$A$11:$GH$399,B1112)</f>
        <v>0</v>
      </c>
      <c r="F1112" s="77">
        <f>COUNTIF(Toernooien!$A$11:$GH$399,C1112)</f>
        <v>1</v>
      </c>
      <c r="G1112" s="22"/>
      <c r="M1112"/>
      <c r="N1112"/>
    </row>
    <row r="1113" spans="1:14" x14ac:dyDescent="0.45">
      <c r="A1113">
        <f t="shared" si="44"/>
        <v>1112</v>
      </c>
      <c r="B1113" s="40" t="s">
        <v>1273</v>
      </c>
      <c r="C1113" s="80" t="s">
        <v>1739</v>
      </c>
      <c r="D1113" s="68">
        <f t="shared" si="45"/>
        <v>1</v>
      </c>
      <c r="E1113" s="75">
        <f>COUNTIF(Toernooien!$A$11:$GH$399,B1113)</f>
        <v>0</v>
      </c>
      <c r="F1113" s="77">
        <f>COUNTIF(Toernooien!$A$11:$GH$399,C1113)</f>
        <v>1</v>
      </c>
      <c r="G1113" s="22"/>
      <c r="M1113"/>
      <c r="N1113"/>
    </row>
    <row r="1114" spans="1:14" x14ac:dyDescent="0.45">
      <c r="A1114">
        <f t="shared" si="44"/>
        <v>1113</v>
      </c>
      <c r="B1114" s="40" t="s">
        <v>2526</v>
      </c>
      <c r="C1114" s="80" t="s">
        <v>2515</v>
      </c>
      <c r="D1114" s="68">
        <f t="shared" si="45"/>
        <v>1</v>
      </c>
      <c r="E1114" s="75">
        <f>COUNTIF(Toernooien!$A$11:$GH$399,B1114)</f>
        <v>0</v>
      </c>
      <c r="F1114" s="77">
        <f>COUNTIF(Toernooien!$A$11:$GH$399,C1114)</f>
        <v>1</v>
      </c>
      <c r="G1114" s="22"/>
      <c r="M1114"/>
      <c r="N1114"/>
    </row>
    <row r="1115" spans="1:14" x14ac:dyDescent="0.45">
      <c r="A1115">
        <f t="shared" si="44"/>
        <v>1114</v>
      </c>
      <c r="B1115" s="40" t="s">
        <v>1272</v>
      </c>
      <c r="C1115" s="80" t="s">
        <v>1432</v>
      </c>
      <c r="D1115" s="68">
        <f t="shared" si="45"/>
        <v>1</v>
      </c>
      <c r="E1115" s="75">
        <f>COUNTIF(Toernooien!$A$11:$GH$399,B1115)</f>
        <v>0</v>
      </c>
      <c r="F1115" s="77">
        <f>COUNTIF(Toernooien!$A$11:$GH$399,C1115)</f>
        <v>1</v>
      </c>
      <c r="G1115" s="22"/>
      <c r="M1115"/>
      <c r="N1115"/>
    </row>
    <row r="1116" spans="1:14" x14ac:dyDescent="0.45">
      <c r="A1116">
        <f t="shared" si="44"/>
        <v>1115</v>
      </c>
      <c r="B1116" s="40" t="s">
        <v>730</v>
      </c>
      <c r="C1116" s="80" t="s">
        <v>1256</v>
      </c>
      <c r="D1116" s="68">
        <f t="shared" si="45"/>
        <v>1</v>
      </c>
      <c r="E1116" s="75">
        <f>COUNTIF(Toernooien!$A$11:$GH$399,B1116)</f>
        <v>0</v>
      </c>
      <c r="F1116" s="77">
        <f>COUNTIF(Toernooien!$A$11:$GH$399,C1116)</f>
        <v>1</v>
      </c>
      <c r="G1116" s="22"/>
      <c r="M1116"/>
      <c r="N1116"/>
    </row>
    <row r="1117" spans="1:14" x14ac:dyDescent="0.45">
      <c r="A1117">
        <f t="shared" si="44"/>
        <v>1116</v>
      </c>
      <c r="B1117" s="6" t="s">
        <v>3143</v>
      </c>
      <c r="C1117" s="80" t="s">
        <v>3139</v>
      </c>
      <c r="D1117" s="68">
        <f t="shared" si="45"/>
        <v>1</v>
      </c>
      <c r="E1117" s="75">
        <f>COUNTIF(Toernooien!$A$11:$GH$399,B1117)</f>
        <v>0</v>
      </c>
      <c r="F1117" s="77">
        <f>COUNTIF(Toernooien!$A$11:$GH$399,C1117)</f>
        <v>1</v>
      </c>
      <c r="G1117" s="22"/>
      <c r="M1117"/>
      <c r="N1117"/>
    </row>
    <row r="1118" spans="1:14" x14ac:dyDescent="0.45">
      <c r="A1118">
        <f t="shared" si="44"/>
        <v>1117</v>
      </c>
      <c r="B1118" s="40" t="s">
        <v>96</v>
      </c>
      <c r="C1118" s="97" t="s">
        <v>95</v>
      </c>
      <c r="D1118" s="68">
        <f t="shared" si="45"/>
        <v>1</v>
      </c>
      <c r="E1118" s="75">
        <f>COUNTIF(Toernooien!$A$11:$GH$399,B1118)</f>
        <v>0</v>
      </c>
      <c r="F1118" s="77">
        <f>COUNTIF(Toernooien!$A$11:$GH$399,C1118)</f>
        <v>1</v>
      </c>
      <c r="G1118" s="22"/>
      <c r="M1118"/>
      <c r="N1118"/>
    </row>
    <row r="1119" spans="1:14" x14ac:dyDescent="0.45">
      <c r="A1119">
        <f t="shared" si="44"/>
        <v>1118</v>
      </c>
      <c r="B1119" s="40" t="s">
        <v>1070</v>
      </c>
      <c r="C1119" s="80" t="s">
        <v>1746</v>
      </c>
      <c r="D1119" s="68">
        <f t="shared" si="45"/>
        <v>1</v>
      </c>
      <c r="E1119" s="75">
        <f>COUNTIF(Toernooien!$A$11:$GH$399,B1119)</f>
        <v>0</v>
      </c>
      <c r="F1119" s="77">
        <f>COUNTIF(Toernooien!$A$11:$GH$399,C1119)</f>
        <v>1</v>
      </c>
      <c r="G1119" s="22"/>
      <c r="M1119"/>
      <c r="N1119"/>
    </row>
    <row r="1120" spans="1:14" x14ac:dyDescent="0.45">
      <c r="A1120">
        <f t="shared" si="44"/>
        <v>1119</v>
      </c>
      <c r="B1120" s="40" t="s">
        <v>1071</v>
      </c>
      <c r="C1120" s="80" t="s">
        <v>1481</v>
      </c>
      <c r="D1120" s="68">
        <f t="shared" si="45"/>
        <v>1</v>
      </c>
      <c r="E1120" s="75">
        <f>COUNTIF(Toernooien!$A$11:$GH$399,B1120)</f>
        <v>0</v>
      </c>
      <c r="F1120" s="77">
        <f>COUNTIF(Toernooien!$A$11:$GH$399,C1120)</f>
        <v>1</v>
      </c>
      <c r="G1120" s="22"/>
      <c r="M1120"/>
      <c r="N1120"/>
    </row>
    <row r="1121" spans="1:14" x14ac:dyDescent="0.45">
      <c r="A1121">
        <f t="shared" si="44"/>
        <v>1120</v>
      </c>
      <c r="B1121" s="69" t="s">
        <v>740</v>
      </c>
      <c r="C1121" s="81" t="s">
        <v>1709</v>
      </c>
      <c r="D1121" s="68">
        <f t="shared" si="45"/>
        <v>1</v>
      </c>
      <c r="E1121" s="75">
        <f>COUNTIF(Toernooien!$A$11:$GH$399,B1121)</f>
        <v>0</v>
      </c>
      <c r="F1121" s="77">
        <f>COUNTIF(Toernooien!$A$11:$GH$399,C1121)</f>
        <v>1</v>
      </c>
      <c r="G1121" s="22"/>
      <c r="M1121"/>
      <c r="N1121"/>
    </row>
    <row r="1122" spans="1:14" x14ac:dyDescent="0.45">
      <c r="A1122">
        <f t="shared" si="44"/>
        <v>1121</v>
      </c>
      <c r="B1122" s="40" t="s">
        <v>113</v>
      </c>
      <c r="C1122" s="97" t="s">
        <v>112</v>
      </c>
      <c r="D1122" s="68">
        <f t="shared" si="45"/>
        <v>1</v>
      </c>
      <c r="E1122" s="75">
        <f>COUNTIF(Toernooien!$A$11:$GH$399,B1122)</f>
        <v>0</v>
      </c>
      <c r="F1122" s="77">
        <f>COUNTIF(Toernooien!$A$11:$GH$399,C1122)</f>
        <v>1</v>
      </c>
      <c r="G1122" s="22"/>
      <c r="M1122"/>
      <c r="N1122"/>
    </row>
    <row r="1123" spans="1:14" x14ac:dyDescent="0.45">
      <c r="A1123">
        <f t="shared" si="44"/>
        <v>1122</v>
      </c>
      <c r="B1123" t="s">
        <v>2700</v>
      </c>
      <c r="C1123" s="80" t="s">
        <v>2690</v>
      </c>
      <c r="D1123" s="68">
        <f t="shared" si="45"/>
        <v>1</v>
      </c>
      <c r="E1123" s="75">
        <f>COUNTIF(Toernooien!$A$11:$GH$399,B1123)</f>
        <v>0</v>
      </c>
      <c r="F1123" s="77">
        <f>COUNTIF(Toernooien!$A$11:$GH$399,C1123)</f>
        <v>1</v>
      </c>
      <c r="G1123" s="22"/>
      <c r="M1123"/>
      <c r="N1123"/>
    </row>
    <row r="1124" spans="1:14" x14ac:dyDescent="0.45">
      <c r="A1124">
        <f t="shared" si="44"/>
        <v>1123</v>
      </c>
      <c r="B1124" t="s">
        <v>2924</v>
      </c>
      <c r="C1124" s="80" t="s">
        <v>2916</v>
      </c>
      <c r="D1124" s="68">
        <f t="shared" si="45"/>
        <v>1</v>
      </c>
      <c r="E1124" s="75">
        <f>COUNTIF(Toernooien!$A$11:$GH$399,B1124)</f>
        <v>0</v>
      </c>
      <c r="F1124" s="77">
        <f>COUNTIF(Toernooien!$A$11:$GH$399,C1124)</f>
        <v>1</v>
      </c>
      <c r="G1124" s="22"/>
      <c r="M1124"/>
      <c r="N1124"/>
    </row>
    <row r="1125" spans="1:14" x14ac:dyDescent="0.45">
      <c r="A1125">
        <f t="shared" si="44"/>
        <v>1124</v>
      </c>
      <c r="B1125" s="40" t="s">
        <v>255</v>
      </c>
      <c r="C1125" s="97" t="s">
        <v>256</v>
      </c>
      <c r="D1125" s="68">
        <f t="shared" si="45"/>
        <v>1</v>
      </c>
      <c r="E1125" s="75">
        <f>COUNTIF(Toernooien!$A$11:$GH$399,B1125)</f>
        <v>0</v>
      </c>
      <c r="F1125" s="77">
        <f>COUNTIF(Toernooien!$A$11:$GH$399,C1125)</f>
        <v>1</v>
      </c>
      <c r="G1125" s="22"/>
      <c r="M1125"/>
      <c r="N1125"/>
    </row>
    <row r="1126" spans="1:14" x14ac:dyDescent="0.45">
      <c r="A1126">
        <f t="shared" si="44"/>
        <v>1125</v>
      </c>
      <c r="B1126" s="6" t="s">
        <v>3038</v>
      </c>
      <c r="C1126" s="80" t="s">
        <v>3033</v>
      </c>
      <c r="D1126" s="68">
        <f t="shared" si="45"/>
        <v>1</v>
      </c>
      <c r="E1126" s="75">
        <f>COUNTIF(Toernooien!$A$11:$GH$399,B1126)</f>
        <v>0</v>
      </c>
      <c r="F1126" s="77">
        <f>COUNTIF(Toernooien!$A$11:$GH$399,C1126)</f>
        <v>1</v>
      </c>
      <c r="G1126" s="22"/>
      <c r="M1126"/>
      <c r="N1126"/>
    </row>
    <row r="1127" spans="1:14" x14ac:dyDescent="0.45">
      <c r="A1127">
        <f t="shared" si="44"/>
        <v>1126</v>
      </c>
      <c r="B1127" s="6" t="s">
        <v>3134</v>
      </c>
      <c r="C1127" s="80" t="s">
        <v>3125</v>
      </c>
      <c r="D1127" s="68">
        <f t="shared" si="45"/>
        <v>1</v>
      </c>
      <c r="E1127" s="75">
        <f>COUNTIF(Toernooien!$A$11:$GH$399,B1127)</f>
        <v>0</v>
      </c>
      <c r="F1127" s="77">
        <f>COUNTIF(Toernooien!$A$11:$GH$399,C1127)</f>
        <v>1</v>
      </c>
      <c r="G1127" s="22"/>
      <c r="M1127"/>
      <c r="N1127"/>
    </row>
    <row r="1128" spans="1:14" x14ac:dyDescent="0.45">
      <c r="A1128">
        <f t="shared" si="44"/>
        <v>1127</v>
      </c>
      <c r="B1128" s="6" t="s">
        <v>3729</v>
      </c>
      <c r="C1128" s="80" t="s">
        <v>1909</v>
      </c>
      <c r="D1128" s="68">
        <f t="shared" si="45"/>
        <v>1</v>
      </c>
      <c r="E1128" s="75">
        <f>COUNTIF(Toernooien!$A$11:$GH$399,B1128)</f>
        <v>0</v>
      </c>
      <c r="F1128" s="77">
        <f>COUNTIF(Toernooien!$A$11:$GH$399,C1128)</f>
        <v>1</v>
      </c>
      <c r="G1128" s="22"/>
      <c r="M1128"/>
      <c r="N1128"/>
    </row>
    <row r="1129" spans="1:14" x14ac:dyDescent="0.45">
      <c r="A1129">
        <f t="shared" si="44"/>
        <v>1128</v>
      </c>
      <c r="B1129" s="6" t="s">
        <v>3466</v>
      </c>
      <c r="C1129" s="80" t="s">
        <v>3460</v>
      </c>
      <c r="D1129" s="68">
        <f t="shared" si="45"/>
        <v>1</v>
      </c>
      <c r="E1129" s="75">
        <f>COUNTIF(Toernooien!$A$11:$GH$399,B1129)</f>
        <v>0</v>
      </c>
      <c r="F1129" s="77">
        <f>COUNTIF(Toernooien!$A$11:$GH$399,C1129)</f>
        <v>1</v>
      </c>
      <c r="G1129" s="22"/>
      <c r="M1129"/>
      <c r="N1129"/>
    </row>
    <row r="1130" spans="1:14" x14ac:dyDescent="0.45">
      <c r="A1130">
        <f t="shared" si="44"/>
        <v>1129</v>
      </c>
      <c r="B1130" s="6" t="s">
        <v>3693</v>
      </c>
      <c r="C1130" s="80" t="s">
        <v>3685</v>
      </c>
      <c r="D1130" s="68">
        <f t="shared" si="45"/>
        <v>1</v>
      </c>
      <c r="E1130" s="75">
        <f>COUNTIF(Toernooien!$A$11:$GH$399,B1130)</f>
        <v>0</v>
      </c>
      <c r="F1130" s="77">
        <f>COUNTIF(Toernooien!$A$11:$GH$399,C1130)</f>
        <v>1</v>
      </c>
      <c r="G1130" s="22"/>
      <c r="M1130"/>
      <c r="N1130"/>
    </row>
    <row r="1131" spans="1:14" x14ac:dyDescent="0.45">
      <c r="A1131">
        <f t="shared" si="44"/>
        <v>1130</v>
      </c>
      <c r="B1131" s="6" t="s">
        <v>3497</v>
      </c>
      <c r="C1131" s="80" t="s">
        <v>3486</v>
      </c>
      <c r="D1131" s="68">
        <f t="shared" si="45"/>
        <v>1</v>
      </c>
      <c r="E1131" s="75">
        <f>COUNTIF(Toernooien!$A$11:$GH$399,B1131)</f>
        <v>0</v>
      </c>
      <c r="F1131" s="77">
        <f>COUNTIF(Toernooien!$A$11:$GH$399,C1131)</f>
        <v>1</v>
      </c>
      <c r="G1131" s="22"/>
      <c r="M1131"/>
      <c r="N1131"/>
    </row>
    <row r="1132" spans="1:14" x14ac:dyDescent="0.45">
      <c r="A1132">
        <f t="shared" si="44"/>
        <v>1131</v>
      </c>
      <c r="B1132" s="6" t="s">
        <v>3722</v>
      </c>
      <c r="C1132" s="80" t="s">
        <v>3714</v>
      </c>
      <c r="D1132" s="68">
        <f t="shared" si="45"/>
        <v>1</v>
      </c>
      <c r="E1132" s="75">
        <f>COUNTIF(Toernooien!$A$11:$GH$399,B1132)</f>
        <v>0</v>
      </c>
      <c r="F1132" s="77">
        <f>COUNTIF(Toernooien!$A$11:$GH$399,C1132)</f>
        <v>1</v>
      </c>
      <c r="G1132" s="22"/>
      <c r="M1132"/>
      <c r="N1132"/>
    </row>
    <row r="1133" spans="1:14" x14ac:dyDescent="0.45">
      <c r="A1133">
        <f t="shared" si="44"/>
        <v>1132</v>
      </c>
      <c r="B1133" s="6" t="s">
        <v>3599</v>
      </c>
      <c r="C1133" s="80" t="s">
        <v>3593</v>
      </c>
      <c r="D1133" s="68">
        <f t="shared" si="45"/>
        <v>1</v>
      </c>
      <c r="E1133" s="75">
        <f>COUNTIF(Toernooien!$A$11:$GH$399,B1133)</f>
        <v>0</v>
      </c>
      <c r="F1133" s="77">
        <f>COUNTIF(Toernooien!$A$11:$GH$399,C1133)</f>
        <v>1</v>
      </c>
      <c r="G1133" s="22"/>
      <c r="M1133"/>
      <c r="N1133"/>
    </row>
    <row r="1134" spans="1:14" x14ac:dyDescent="0.45">
      <c r="A1134">
        <f t="shared" si="44"/>
        <v>1133</v>
      </c>
      <c r="B1134" s="40" t="s">
        <v>1061</v>
      </c>
      <c r="C1134" s="80" t="s">
        <v>1749</v>
      </c>
      <c r="D1134" s="68">
        <f t="shared" si="45"/>
        <v>1</v>
      </c>
      <c r="E1134" s="75">
        <f>COUNTIF(Toernooien!$A$11:$GH$399,B1134)</f>
        <v>0</v>
      </c>
      <c r="F1134" s="77">
        <f>COUNTIF(Toernooien!$A$11:$GH$399,C1134)</f>
        <v>1</v>
      </c>
      <c r="G1134" s="22"/>
      <c r="M1134"/>
      <c r="N1134"/>
    </row>
    <row r="1135" spans="1:14" x14ac:dyDescent="0.45">
      <c r="A1135">
        <f t="shared" si="44"/>
        <v>1134</v>
      </c>
      <c r="B1135" s="6" t="s">
        <v>3598</v>
      </c>
      <c r="C1135" s="80" t="s">
        <v>3591</v>
      </c>
      <c r="D1135" s="68">
        <f t="shared" si="45"/>
        <v>1</v>
      </c>
      <c r="E1135" s="75">
        <f>COUNTIF(Toernooien!$A$11:$GH$399,B1135)</f>
        <v>0</v>
      </c>
      <c r="F1135" s="77">
        <f>COUNTIF(Toernooien!$A$11:$GH$399,C1135)</f>
        <v>1</v>
      </c>
      <c r="G1135" s="22"/>
      <c r="M1135"/>
      <c r="N1135"/>
    </row>
    <row r="1136" spans="1:14" x14ac:dyDescent="0.45">
      <c r="A1136">
        <f t="shared" si="44"/>
        <v>1135</v>
      </c>
      <c r="B1136" s="40" t="s">
        <v>1269</v>
      </c>
      <c r="C1136" s="80" t="s">
        <v>1543</v>
      </c>
      <c r="D1136" s="68">
        <f t="shared" si="45"/>
        <v>1</v>
      </c>
      <c r="E1136" s="75">
        <f>COUNTIF(Toernooien!$A$11:$GH$399,B1136)</f>
        <v>0</v>
      </c>
      <c r="F1136" s="77">
        <f>COUNTIF(Toernooien!$A$11:$GH$399,C1136)</f>
        <v>1</v>
      </c>
      <c r="G1136" s="22"/>
      <c r="M1136"/>
      <c r="N1136"/>
    </row>
    <row r="1137" spans="1:14" x14ac:dyDescent="0.45">
      <c r="A1137">
        <f t="shared" si="44"/>
        <v>1136</v>
      </c>
      <c r="B1137" t="s">
        <v>2937</v>
      </c>
      <c r="C1137" s="80" t="s">
        <v>2926</v>
      </c>
      <c r="D1137" s="68">
        <f t="shared" si="45"/>
        <v>1</v>
      </c>
      <c r="E1137" s="75">
        <f>COUNTIF(Toernooien!$A$11:$GH$399,B1137)</f>
        <v>0</v>
      </c>
      <c r="F1137" s="77">
        <f>COUNTIF(Toernooien!$A$11:$GH$399,C1137)</f>
        <v>1</v>
      </c>
      <c r="G1137" s="22"/>
      <c r="M1137"/>
      <c r="N1137"/>
    </row>
    <row r="1138" spans="1:14" x14ac:dyDescent="0.45">
      <c r="A1138">
        <f t="shared" si="44"/>
        <v>1137</v>
      </c>
      <c r="B1138" s="40" t="s">
        <v>538</v>
      </c>
      <c r="C1138" s="80" t="s">
        <v>1014</v>
      </c>
      <c r="D1138" s="68">
        <f t="shared" si="45"/>
        <v>1</v>
      </c>
      <c r="E1138" s="75">
        <f>COUNTIF(Toernooien!$A$11:$GH$399,B1138)</f>
        <v>0</v>
      </c>
      <c r="F1138" s="77">
        <f>COUNTIF(Toernooien!$A$11:$GH$399,C1138)</f>
        <v>1</v>
      </c>
      <c r="G1138" s="22"/>
      <c r="M1138"/>
      <c r="N1138"/>
    </row>
    <row r="1139" spans="1:14" x14ac:dyDescent="0.45">
      <c r="A1139">
        <f t="shared" si="44"/>
        <v>1138</v>
      </c>
      <c r="B1139" s="6" t="s">
        <v>3521</v>
      </c>
      <c r="C1139" s="80" t="s">
        <v>3511</v>
      </c>
      <c r="D1139" s="68">
        <f t="shared" si="45"/>
        <v>1</v>
      </c>
      <c r="E1139" s="75">
        <f>COUNTIF(Toernooien!$A$11:$GH$399,B1139)</f>
        <v>0</v>
      </c>
      <c r="F1139" s="77">
        <f>COUNTIF(Toernooien!$A$11:$GH$399,C1139)</f>
        <v>1</v>
      </c>
      <c r="G1139" s="22"/>
      <c r="M1139"/>
      <c r="N1139"/>
    </row>
    <row r="1140" spans="1:14" x14ac:dyDescent="0.45">
      <c r="A1140">
        <f t="shared" si="44"/>
        <v>1139</v>
      </c>
      <c r="B1140" s="6" t="s">
        <v>3409</v>
      </c>
      <c r="C1140" s="80" t="s">
        <v>3404</v>
      </c>
      <c r="D1140" s="68">
        <f t="shared" si="45"/>
        <v>1</v>
      </c>
      <c r="E1140" s="75">
        <f>COUNTIF(Toernooien!$A$11:$GH$399,B1140)</f>
        <v>0</v>
      </c>
      <c r="F1140" s="77">
        <f>COUNTIF(Toernooien!$A$11:$GH$399,C1140)</f>
        <v>1</v>
      </c>
      <c r="G1140" s="22"/>
      <c r="M1140"/>
      <c r="N1140"/>
    </row>
    <row r="1141" spans="1:14" x14ac:dyDescent="0.45">
      <c r="A1141">
        <f t="shared" si="44"/>
        <v>1140</v>
      </c>
      <c r="B1141" t="s">
        <v>2834</v>
      </c>
      <c r="C1141" s="80" t="s">
        <v>2833</v>
      </c>
      <c r="D1141" s="68">
        <f t="shared" si="45"/>
        <v>1</v>
      </c>
      <c r="E1141" s="75">
        <f>COUNTIF(Toernooien!$A$11:$GH$399,B1141)</f>
        <v>0</v>
      </c>
      <c r="F1141" s="77">
        <f>COUNTIF(Toernooien!$A$11:$GH$399,C1141)</f>
        <v>1</v>
      </c>
      <c r="G1141" s="22"/>
      <c r="M1141"/>
      <c r="N1141"/>
    </row>
    <row r="1142" spans="1:14" x14ac:dyDescent="0.45">
      <c r="A1142">
        <f t="shared" si="44"/>
        <v>1141</v>
      </c>
      <c r="B1142" s="40" t="s">
        <v>1270</v>
      </c>
      <c r="C1142" s="80" t="s">
        <v>1639</v>
      </c>
      <c r="D1142" s="68">
        <f t="shared" si="45"/>
        <v>1</v>
      </c>
      <c r="E1142" s="75">
        <f>COUNTIF(Toernooien!$A$11:$GH$399,B1142)</f>
        <v>0</v>
      </c>
      <c r="F1142" s="77">
        <f>COUNTIF(Toernooien!$A$11:$GH$399,C1142)</f>
        <v>1</v>
      </c>
      <c r="M1142"/>
      <c r="N1142"/>
    </row>
    <row r="1143" spans="1:14" x14ac:dyDescent="0.45">
      <c r="A1143">
        <f t="shared" si="44"/>
        <v>1142</v>
      </c>
      <c r="B1143" s="40" t="s">
        <v>390</v>
      </c>
      <c r="C1143" s="80" t="s">
        <v>391</v>
      </c>
      <c r="D1143" s="68">
        <f t="shared" si="45"/>
        <v>1</v>
      </c>
      <c r="E1143" s="75">
        <f>COUNTIF(Toernooien!$A$11:$GH$399,B1143)</f>
        <v>0</v>
      </c>
      <c r="F1143" s="77">
        <f>COUNTIF(Toernooien!$A$11:$GH$399,C1143)</f>
        <v>1</v>
      </c>
      <c r="G1143" s="22"/>
      <c r="M1143"/>
      <c r="N1143"/>
    </row>
    <row r="1144" spans="1:14" x14ac:dyDescent="0.45">
      <c r="A1144">
        <f t="shared" si="44"/>
        <v>1143</v>
      </c>
      <c r="B1144" s="40" t="s">
        <v>302</v>
      </c>
      <c r="C1144" s="97" t="s">
        <v>269</v>
      </c>
      <c r="D1144" s="68">
        <f t="shared" si="45"/>
        <v>1</v>
      </c>
      <c r="E1144" s="75">
        <f>COUNTIF(Toernooien!$A$11:$GH$399,B1144)</f>
        <v>0</v>
      </c>
      <c r="F1144" s="77">
        <f>COUNTIF(Toernooien!$A$11:$GH$399,C1144)</f>
        <v>1</v>
      </c>
      <c r="G1144" s="22"/>
      <c r="M1144"/>
      <c r="N1144"/>
    </row>
    <row r="1145" spans="1:14" x14ac:dyDescent="0.45">
      <c r="A1145">
        <f t="shared" si="44"/>
        <v>1144</v>
      </c>
      <c r="B1145" s="40" t="s">
        <v>114</v>
      </c>
      <c r="C1145" s="97" t="s">
        <v>111</v>
      </c>
      <c r="D1145" s="68">
        <f t="shared" si="45"/>
        <v>1</v>
      </c>
      <c r="E1145" s="75">
        <f>COUNTIF(Toernooien!$A$11:$GH$399,B1145)</f>
        <v>0</v>
      </c>
      <c r="F1145" s="77">
        <f>COUNTIF(Toernooien!$A$11:$GH$399,C1145)</f>
        <v>1</v>
      </c>
      <c r="G1145" s="22"/>
      <c r="M1145"/>
      <c r="N1145"/>
    </row>
    <row r="1146" spans="1:14" x14ac:dyDescent="0.45">
      <c r="A1146">
        <f t="shared" si="44"/>
        <v>1145</v>
      </c>
      <c r="B1146" t="s">
        <v>2787</v>
      </c>
      <c r="C1146" s="80" t="s">
        <v>2750</v>
      </c>
      <c r="D1146" s="68">
        <f t="shared" si="45"/>
        <v>1</v>
      </c>
      <c r="E1146" s="75">
        <f>COUNTIF(Toernooien!$A$11:$GH$399,B1146)</f>
        <v>0</v>
      </c>
      <c r="F1146" s="77">
        <f>COUNTIF(Toernooien!$A$11:$GH$399,C1146)</f>
        <v>1</v>
      </c>
      <c r="G1146" s="22"/>
      <c r="M1146"/>
      <c r="N1146"/>
    </row>
    <row r="1147" spans="1:14" x14ac:dyDescent="0.45">
      <c r="A1147">
        <f t="shared" si="44"/>
        <v>1146</v>
      </c>
      <c r="B1147" t="s">
        <v>2920</v>
      </c>
      <c r="C1147" s="80" t="s">
        <v>2912</v>
      </c>
      <c r="D1147" s="68">
        <f t="shared" si="45"/>
        <v>1</v>
      </c>
      <c r="E1147" s="75">
        <f>COUNTIF(Toernooien!$A$11:$GH$399,B1147)</f>
        <v>0</v>
      </c>
      <c r="F1147" s="77">
        <f>COUNTIF(Toernooien!$A$11:$GH$399,C1147)</f>
        <v>1</v>
      </c>
      <c r="G1147" s="22"/>
      <c r="M1147"/>
      <c r="N1147"/>
    </row>
    <row r="1148" spans="1:14" x14ac:dyDescent="0.45">
      <c r="A1148">
        <f t="shared" si="44"/>
        <v>1147</v>
      </c>
      <c r="B1148" s="40" t="s">
        <v>724</v>
      </c>
      <c r="C1148" s="80" t="s">
        <v>1469</v>
      </c>
      <c r="D1148" s="68">
        <f t="shared" si="45"/>
        <v>1</v>
      </c>
      <c r="E1148" s="75">
        <f>COUNTIF(Toernooien!$A$11:$GH$399,B1148)</f>
        <v>0</v>
      </c>
      <c r="F1148" s="77">
        <f>COUNTIF(Toernooien!$A$11:$GH$399,C1148)</f>
        <v>1</v>
      </c>
      <c r="M1148"/>
      <c r="N1148"/>
    </row>
    <row r="1149" spans="1:14" x14ac:dyDescent="0.45">
      <c r="A1149">
        <f t="shared" si="44"/>
        <v>1148</v>
      </c>
      <c r="B1149" s="40" t="s">
        <v>1271</v>
      </c>
      <c r="C1149" s="80" t="s">
        <v>1379</v>
      </c>
      <c r="D1149" s="68">
        <f t="shared" si="45"/>
        <v>1</v>
      </c>
      <c r="E1149" s="75">
        <f>COUNTIF(Toernooien!$A$11:$GH$399,B1149)</f>
        <v>0</v>
      </c>
      <c r="F1149" s="77">
        <f>COUNTIF(Toernooien!$A$11:$GH$399,C1149)</f>
        <v>1</v>
      </c>
      <c r="G1149" s="22"/>
      <c r="M1149"/>
      <c r="N1149"/>
    </row>
    <row r="1150" spans="1:14" x14ac:dyDescent="0.45">
      <c r="A1150">
        <f t="shared" si="44"/>
        <v>1149</v>
      </c>
      <c r="B1150" s="6" t="s">
        <v>3679</v>
      </c>
      <c r="C1150" s="80" t="s">
        <v>3674</v>
      </c>
      <c r="D1150" s="68">
        <f t="shared" si="45"/>
        <v>1</v>
      </c>
      <c r="E1150" s="75">
        <f>COUNTIF(Toernooien!$A$11:$GH$399,B1150)</f>
        <v>0</v>
      </c>
      <c r="F1150" s="77">
        <f>COUNTIF(Toernooien!$A$11:$GH$399,C1150)</f>
        <v>1</v>
      </c>
      <c r="G1150" s="136" t="s">
        <v>1858</v>
      </c>
      <c r="M1150"/>
      <c r="N1150"/>
    </row>
    <row r="1151" spans="1:14" x14ac:dyDescent="0.45">
      <c r="A1151">
        <f t="shared" si="44"/>
        <v>1150</v>
      </c>
      <c r="B1151" s="6" t="s">
        <v>2899</v>
      </c>
      <c r="C1151" s="80" t="s">
        <v>3275</v>
      </c>
      <c r="D1151" s="68">
        <f t="shared" si="45"/>
        <v>1</v>
      </c>
      <c r="E1151" s="75">
        <f>COUNTIF(Toernooien!$A$11:$GH$399,B1151)</f>
        <v>0</v>
      </c>
      <c r="F1151" s="77">
        <f>COUNTIF(Toernooien!$A$11:$GH$399,C1151)</f>
        <v>1</v>
      </c>
      <c r="G1151" s="22"/>
      <c r="M1151"/>
      <c r="N1151"/>
    </row>
    <row r="1152" spans="1:14" x14ac:dyDescent="0.45">
      <c r="A1152">
        <f t="shared" si="44"/>
        <v>1151</v>
      </c>
      <c r="B1152" s="40" t="s">
        <v>72</v>
      </c>
      <c r="C1152" s="97" t="s">
        <v>71</v>
      </c>
      <c r="D1152" s="68">
        <f t="shared" si="45"/>
        <v>1</v>
      </c>
      <c r="E1152" s="75">
        <f>COUNTIF(Toernooien!$A$11:$GH$399,B1152)</f>
        <v>0</v>
      </c>
      <c r="F1152" s="77">
        <f>COUNTIF(Toernooien!$A$11:$GH$399,C1152)</f>
        <v>1</v>
      </c>
      <c r="G1152" s="22"/>
      <c r="M1152"/>
      <c r="N1152"/>
    </row>
    <row r="1153" spans="1:14" x14ac:dyDescent="0.45">
      <c r="A1153">
        <f t="shared" si="44"/>
        <v>1152</v>
      </c>
      <c r="B1153" s="6" t="s">
        <v>3604</v>
      </c>
      <c r="C1153" s="80" t="s">
        <v>3605</v>
      </c>
      <c r="D1153" s="68">
        <f t="shared" si="45"/>
        <v>1</v>
      </c>
      <c r="E1153" s="75">
        <f>COUNTIF(Toernooien!$A$11:$GH$399,B1153)</f>
        <v>0</v>
      </c>
      <c r="F1153" s="77">
        <f>COUNTIF(Toernooien!$A$11:$GH$399,C1153)</f>
        <v>1</v>
      </c>
      <c r="G1153" s="22"/>
      <c r="M1153"/>
      <c r="N1153"/>
    </row>
    <row r="1154" spans="1:14" x14ac:dyDescent="0.45">
      <c r="A1154">
        <f t="shared" ref="A1154:A1217" si="46">(A1153+1)</f>
        <v>1153</v>
      </c>
      <c r="B1154" t="s">
        <v>2923</v>
      </c>
      <c r="C1154" s="80" t="s">
        <v>2915</v>
      </c>
      <c r="D1154" s="68">
        <f t="shared" ref="D1154:D1217" si="47">E1154+F1154</f>
        <v>1</v>
      </c>
      <c r="E1154" s="75">
        <f>COUNTIF(Toernooien!$A$11:$GH$399,B1154)</f>
        <v>0</v>
      </c>
      <c r="F1154" s="77">
        <f>COUNTIF(Toernooien!$A$11:$GH$399,C1154)</f>
        <v>1</v>
      </c>
      <c r="G1154" s="22"/>
      <c r="M1154"/>
      <c r="N1154"/>
    </row>
    <row r="1155" spans="1:14" x14ac:dyDescent="0.45">
      <c r="A1155">
        <f t="shared" si="46"/>
        <v>1154</v>
      </c>
      <c r="B1155" s="6" t="s">
        <v>3174</v>
      </c>
      <c r="C1155" s="80" t="s">
        <v>3172</v>
      </c>
      <c r="D1155" s="68">
        <f t="shared" si="47"/>
        <v>1</v>
      </c>
      <c r="E1155" s="75">
        <f>COUNTIF(Toernooien!$A$11:$GH$399,B1155)</f>
        <v>0</v>
      </c>
      <c r="F1155" s="77">
        <f>COUNTIF(Toernooien!$A$11:$GH$399,C1155)</f>
        <v>1</v>
      </c>
      <c r="G1155" s="22"/>
      <c r="M1155"/>
      <c r="N1155"/>
    </row>
    <row r="1156" spans="1:14" x14ac:dyDescent="0.45">
      <c r="A1156">
        <f t="shared" si="46"/>
        <v>1155</v>
      </c>
      <c r="B1156" s="6" t="s">
        <v>3696</v>
      </c>
      <c r="C1156" s="80" t="s">
        <v>3688</v>
      </c>
      <c r="D1156" s="68">
        <f t="shared" si="47"/>
        <v>1</v>
      </c>
      <c r="E1156" s="75">
        <f>COUNTIF(Toernooien!$A$11:$GH$399,B1156)</f>
        <v>0</v>
      </c>
      <c r="F1156" s="77">
        <f>COUNTIF(Toernooien!$A$11:$GH$399,C1156)</f>
        <v>1</v>
      </c>
      <c r="G1156" s="22"/>
      <c r="M1156"/>
      <c r="N1156"/>
    </row>
    <row r="1157" spans="1:14" x14ac:dyDescent="0.45">
      <c r="A1157">
        <f t="shared" si="46"/>
        <v>1156</v>
      </c>
      <c r="B1157" t="s">
        <v>2624</v>
      </c>
      <c r="C1157" s="80" t="s">
        <v>2621</v>
      </c>
      <c r="D1157" s="68">
        <f t="shared" si="47"/>
        <v>1</v>
      </c>
      <c r="E1157" s="75">
        <f>COUNTIF(Toernooien!$A$11:$GH$399,B1157)</f>
        <v>0</v>
      </c>
      <c r="F1157" s="77">
        <f>COUNTIF(Toernooien!$A$11:$GH$399,C1157)</f>
        <v>1</v>
      </c>
      <c r="G1157" s="22"/>
      <c r="M1157"/>
      <c r="N1157"/>
    </row>
    <row r="1158" spans="1:14" x14ac:dyDescent="0.45">
      <c r="A1158">
        <f t="shared" si="46"/>
        <v>1157</v>
      </c>
      <c r="B1158" s="40" t="s">
        <v>1443</v>
      </c>
      <c r="C1158" s="80" t="s">
        <v>1355</v>
      </c>
      <c r="D1158" s="68">
        <f t="shared" si="47"/>
        <v>1</v>
      </c>
      <c r="E1158" s="75">
        <f>COUNTIF(Toernooien!$A$11:$GH$399,B1158)</f>
        <v>0</v>
      </c>
      <c r="F1158" s="77">
        <f>COUNTIF(Toernooien!$A$11:$GH$399,C1158)</f>
        <v>1</v>
      </c>
      <c r="G1158" s="22"/>
      <c r="M1158"/>
      <c r="N1158"/>
    </row>
    <row r="1159" spans="1:14" x14ac:dyDescent="0.45">
      <c r="A1159">
        <f t="shared" si="46"/>
        <v>1158</v>
      </c>
      <c r="B1159" s="6" t="s">
        <v>3467</v>
      </c>
      <c r="C1159" s="80" t="s">
        <v>3461</v>
      </c>
      <c r="D1159" s="68">
        <f t="shared" si="47"/>
        <v>1</v>
      </c>
      <c r="E1159" s="75">
        <f>COUNTIF(Toernooien!$A$11:$GH$399,B1159)</f>
        <v>0</v>
      </c>
      <c r="F1159" s="77">
        <f>COUNTIF(Toernooien!$A$11:$GH$399,C1159)</f>
        <v>1</v>
      </c>
      <c r="G1159" s="22"/>
      <c r="M1159"/>
      <c r="N1159"/>
    </row>
    <row r="1160" spans="1:14" x14ac:dyDescent="0.45">
      <c r="A1160">
        <f t="shared" si="46"/>
        <v>1159</v>
      </c>
      <c r="B1160" s="6" t="s">
        <v>3265</v>
      </c>
      <c r="C1160" s="80" t="s">
        <v>3263</v>
      </c>
      <c r="D1160" s="68">
        <f t="shared" si="47"/>
        <v>1</v>
      </c>
      <c r="E1160" s="75">
        <f>COUNTIF(Toernooien!$A$11:$GH$399,B1160)</f>
        <v>0</v>
      </c>
      <c r="F1160" s="77">
        <f>COUNTIF(Toernooien!$A$11:$GH$399,C1160)</f>
        <v>1</v>
      </c>
      <c r="G1160" s="22"/>
      <c r="M1160"/>
      <c r="N1160"/>
    </row>
    <row r="1161" spans="1:14" x14ac:dyDescent="0.45">
      <c r="A1161">
        <f t="shared" si="46"/>
        <v>1160</v>
      </c>
      <c r="B1161" s="40" t="s">
        <v>2448</v>
      </c>
      <c r="C1161" s="97" t="s">
        <v>2447</v>
      </c>
      <c r="D1161" s="68">
        <f t="shared" si="47"/>
        <v>1</v>
      </c>
      <c r="E1161" s="75">
        <f>COUNTIF(Toernooien!$A$11:$GH$399,B1161)</f>
        <v>0</v>
      </c>
      <c r="F1161" s="77">
        <f>COUNTIF(Toernooien!$A$11:$GH$399,C1161)</f>
        <v>1</v>
      </c>
      <c r="G1161" s="22"/>
      <c r="M1161"/>
      <c r="N1161"/>
    </row>
    <row r="1162" spans="1:14" x14ac:dyDescent="0.45">
      <c r="A1162">
        <f t="shared" si="46"/>
        <v>1161</v>
      </c>
      <c r="B1162" t="s">
        <v>2886</v>
      </c>
      <c r="C1162" s="80" t="s">
        <v>2882</v>
      </c>
      <c r="D1162" s="68">
        <f t="shared" si="47"/>
        <v>1</v>
      </c>
      <c r="E1162" s="75">
        <f>COUNTIF(Toernooien!$A$11:$GH$399,B1162)</f>
        <v>0</v>
      </c>
      <c r="F1162" s="77">
        <f>COUNTIF(Toernooien!$A$11:$GH$399,C1162)</f>
        <v>1</v>
      </c>
      <c r="G1162" s="22"/>
      <c r="M1162"/>
      <c r="N1162"/>
    </row>
    <row r="1163" spans="1:14" x14ac:dyDescent="0.45">
      <c r="A1163">
        <f t="shared" si="46"/>
        <v>1162</v>
      </c>
      <c r="B1163" s="40" t="s">
        <v>1265</v>
      </c>
      <c r="C1163" s="80" t="s">
        <v>1088</v>
      </c>
      <c r="D1163" s="68">
        <f t="shared" si="47"/>
        <v>1</v>
      </c>
      <c r="E1163" s="75">
        <f>COUNTIF(Toernooien!$A$11:$GH$399,B1163)</f>
        <v>0</v>
      </c>
      <c r="F1163" s="77">
        <f>COUNTIF(Toernooien!$A$11:$GH$399,C1163)</f>
        <v>1</v>
      </c>
      <c r="G1163" s="22" t="s">
        <v>1858</v>
      </c>
      <c r="M1163"/>
      <c r="N1163"/>
    </row>
    <row r="1164" spans="1:14" x14ac:dyDescent="0.45">
      <c r="A1164">
        <f t="shared" si="46"/>
        <v>1163</v>
      </c>
      <c r="B1164" t="s">
        <v>2755</v>
      </c>
      <c r="C1164" s="80" t="s">
        <v>2714</v>
      </c>
      <c r="D1164" s="68">
        <f t="shared" si="47"/>
        <v>1</v>
      </c>
      <c r="E1164" s="75">
        <f>COUNTIF(Toernooien!$A$11:$GH$399,B1164)</f>
        <v>0</v>
      </c>
      <c r="F1164" s="77">
        <f>COUNTIF(Toernooien!$A$11:$GH$399,C1164)</f>
        <v>1</v>
      </c>
      <c r="G1164" s="22"/>
      <c r="M1164"/>
      <c r="N1164"/>
    </row>
    <row r="1165" spans="1:14" x14ac:dyDescent="0.45">
      <c r="A1165">
        <f t="shared" si="46"/>
        <v>1164</v>
      </c>
      <c r="B1165" s="6" t="s">
        <v>3039</v>
      </c>
      <c r="C1165" s="80" t="s">
        <v>3034</v>
      </c>
      <c r="D1165" s="68">
        <f t="shared" si="47"/>
        <v>1</v>
      </c>
      <c r="E1165" s="75">
        <f>COUNTIF(Toernooien!$A$11:$GH$399,B1165)</f>
        <v>0</v>
      </c>
      <c r="F1165" s="77">
        <f>COUNTIF(Toernooien!$A$11:$GH$399,C1165)</f>
        <v>1</v>
      </c>
      <c r="G1165" s="22"/>
      <c r="M1165"/>
      <c r="N1165"/>
    </row>
    <row r="1166" spans="1:14" x14ac:dyDescent="0.45">
      <c r="A1166">
        <f t="shared" si="46"/>
        <v>1165</v>
      </c>
      <c r="B1166" t="s">
        <v>2906</v>
      </c>
      <c r="C1166" s="80" t="s">
        <v>2895</v>
      </c>
      <c r="D1166" s="68">
        <f t="shared" si="47"/>
        <v>1</v>
      </c>
      <c r="E1166" s="75">
        <f>COUNTIF(Toernooien!$A$11:$GH$399,B1166)</f>
        <v>0</v>
      </c>
      <c r="F1166" s="77">
        <f>COUNTIF(Toernooien!$A$11:$GH$399,C1166)</f>
        <v>1</v>
      </c>
      <c r="G1166" s="22"/>
      <c r="M1166"/>
      <c r="N1166"/>
    </row>
    <row r="1167" spans="1:14" x14ac:dyDescent="0.45">
      <c r="A1167">
        <f t="shared" si="46"/>
        <v>1166</v>
      </c>
      <c r="B1167" t="s">
        <v>2683</v>
      </c>
      <c r="C1167" s="80" t="s">
        <v>2677</v>
      </c>
      <c r="D1167" s="68">
        <f t="shared" si="47"/>
        <v>1</v>
      </c>
      <c r="E1167" s="75">
        <f>COUNTIF(Toernooien!$A$11:$GH$399,B1167)</f>
        <v>0</v>
      </c>
      <c r="F1167" s="77">
        <f>COUNTIF(Toernooien!$A$11:$GH$399,C1167)</f>
        <v>1</v>
      </c>
      <c r="G1167" s="22"/>
      <c r="M1167"/>
      <c r="N1167"/>
    </row>
    <row r="1168" spans="1:14" x14ac:dyDescent="0.45">
      <c r="A1168">
        <f t="shared" si="46"/>
        <v>1167</v>
      </c>
      <c r="B1168" s="40" t="s">
        <v>797</v>
      </c>
      <c r="C1168" s="80" t="s">
        <v>904</v>
      </c>
      <c r="D1168" s="68">
        <f t="shared" si="47"/>
        <v>1</v>
      </c>
      <c r="E1168" s="75">
        <f>COUNTIF(Toernooien!$A$11:$GH$399,B1168)</f>
        <v>0</v>
      </c>
      <c r="F1168" s="77">
        <f>COUNTIF(Toernooien!$A$11:$GH$399,C1168)</f>
        <v>1</v>
      </c>
      <c r="G1168" s="22" t="s">
        <v>1858</v>
      </c>
      <c r="M1168"/>
      <c r="N1168"/>
    </row>
    <row r="1169" spans="1:14" x14ac:dyDescent="0.45">
      <c r="A1169">
        <f t="shared" si="46"/>
        <v>1168</v>
      </c>
      <c r="B1169" s="6" t="s">
        <v>3071</v>
      </c>
      <c r="C1169" s="80" t="s">
        <v>3067</v>
      </c>
      <c r="D1169" s="68">
        <f t="shared" si="47"/>
        <v>1</v>
      </c>
      <c r="E1169" s="75">
        <f>COUNTIF(Toernooien!$A$11:$GH$399,B1169)</f>
        <v>0</v>
      </c>
      <c r="F1169" s="77">
        <f>COUNTIF(Toernooien!$A$11:$GH$399,C1169)</f>
        <v>1</v>
      </c>
      <c r="G1169" s="22"/>
      <c r="M1169"/>
      <c r="N1169"/>
    </row>
    <row r="1170" spans="1:14" x14ac:dyDescent="0.45">
      <c r="A1170">
        <f t="shared" si="46"/>
        <v>1169</v>
      </c>
      <c r="B1170" s="40" t="s">
        <v>1156</v>
      </c>
      <c r="C1170" s="97" t="s">
        <v>1335</v>
      </c>
      <c r="D1170" s="68">
        <f t="shared" si="47"/>
        <v>1</v>
      </c>
      <c r="E1170" s="75">
        <f>COUNTIF(Toernooien!$A$11:$GH$399,B1170)</f>
        <v>0</v>
      </c>
      <c r="F1170" s="77">
        <f>COUNTIF(Toernooien!$A$11:$GH$399,C1170)</f>
        <v>1</v>
      </c>
      <c r="G1170" s="22"/>
      <c r="M1170"/>
      <c r="N1170"/>
    </row>
    <row r="1171" spans="1:14" x14ac:dyDescent="0.45">
      <c r="A1171">
        <f t="shared" si="46"/>
        <v>1170</v>
      </c>
      <c r="B1171" t="s">
        <v>2757</v>
      </c>
      <c r="C1171" s="80" t="s">
        <v>2718</v>
      </c>
      <c r="D1171" s="68">
        <f t="shared" si="47"/>
        <v>1</v>
      </c>
      <c r="E1171" s="75">
        <f>COUNTIF(Toernooien!$A$11:$GH$399,B1171)</f>
        <v>0</v>
      </c>
      <c r="F1171" s="77">
        <f>COUNTIF(Toernooien!$A$11:$GH$399,C1171)</f>
        <v>1</v>
      </c>
      <c r="G1171" s="22"/>
      <c r="M1171"/>
      <c r="N1171"/>
    </row>
    <row r="1172" spans="1:14" x14ac:dyDescent="0.45">
      <c r="A1172">
        <f t="shared" si="46"/>
        <v>1171</v>
      </c>
      <c r="B1172" s="6" t="s">
        <v>3383</v>
      </c>
      <c r="C1172" s="80" t="s">
        <v>3377</v>
      </c>
      <c r="D1172" s="68">
        <f t="shared" si="47"/>
        <v>1</v>
      </c>
      <c r="E1172" s="75">
        <f>COUNTIF(Toernooien!$A$11:$GH$399,B1172)</f>
        <v>0</v>
      </c>
      <c r="F1172" s="77">
        <f>COUNTIF(Toernooien!$A$11:$GH$399,C1172)</f>
        <v>1</v>
      </c>
      <c r="G1172" s="22"/>
      <c r="M1172"/>
      <c r="N1172"/>
    </row>
    <row r="1173" spans="1:14" x14ac:dyDescent="0.45">
      <c r="A1173">
        <f t="shared" si="46"/>
        <v>1172</v>
      </c>
      <c r="B1173" s="6" t="s">
        <v>3597</v>
      </c>
      <c r="C1173" s="80" t="s">
        <v>3590</v>
      </c>
      <c r="D1173" s="68">
        <f t="shared" si="47"/>
        <v>1</v>
      </c>
      <c r="E1173" s="75">
        <f>COUNTIF(Toernooien!$A$11:$GH$399,B1173)</f>
        <v>0</v>
      </c>
      <c r="F1173" s="77">
        <f>COUNTIF(Toernooien!$A$11:$GH$399,C1173)</f>
        <v>1</v>
      </c>
      <c r="G1173" s="22"/>
      <c r="M1173"/>
      <c r="N1173"/>
    </row>
    <row r="1174" spans="1:14" x14ac:dyDescent="0.45">
      <c r="A1174">
        <f t="shared" si="46"/>
        <v>1173</v>
      </c>
      <c r="B1174" s="40" t="s">
        <v>165</v>
      </c>
      <c r="C1174" s="97" t="s">
        <v>164</v>
      </c>
      <c r="D1174" s="68">
        <f t="shared" si="47"/>
        <v>1</v>
      </c>
      <c r="E1174" s="75">
        <f>COUNTIF(Toernooien!$A$11:$GH$399,B1174)</f>
        <v>0</v>
      </c>
      <c r="F1174" s="77">
        <f>COUNTIF(Toernooien!$A$11:$GH$399,C1174)</f>
        <v>1</v>
      </c>
      <c r="G1174" s="22"/>
      <c r="M1174"/>
      <c r="N1174"/>
    </row>
    <row r="1175" spans="1:14" x14ac:dyDescent="0.45">
      <c r="A1175">
        <f t="shared" si="46"/>
        <v>1174</v>
      </c>
      <c r="B1175" s="6" t="s">
        <v>3518</v>
      </c>
      <c r="C1175" s="80" t="s">
        <v>3508</v>
      </c>
      <c r="D1175" s="68">
        <f t="shared" si="47"/>
        <v>1</v>
      </c>
      <c r="E1175" s="75">
        <f>COUNTIF(Toernooien!$A$11:$GH$399,B1175)</f>
        <v>0</v>
      </c>
      <c r="F1175" s="77">
        <f>COUNTIF(Toernooien!$A$11:$GH$399,C1175)</f>
        <v>1</v>
      </c>
      <c r="G1175" s="22"/>
      <c r="M1175"/>
      <c r="N1175"/>
    </row>
    <row r="1176" spans="1:14" x14ac:dyDescent="0.45">
      <c r="A1176">
        <f t="shared" si="46"/>
        <v>1175</v>
      </c>
      <c r="B1176" s="40" t="s">
        <v>477</v>
      </c>
      <c r="C1176" s="80" t="s">
        <v>338</v>
      </c>
      <c r="D1176" s="68">
        <f t="shared" si="47"/>
        <v>1</v>
      </c>
      <c r="E1176" s="75">
        <f>COUNTIF(Toernooien!$A$11:$GH$399,B1176)</f>
        <v>0</v>
      </c>
      <c r="F1176" s="77">
        <f>COUNTIF(Toernooien!$A$11:$GH$399,C1176)</f>
        <v>1</v>
      </c>
      <c r="G1176" s="22"/>
      <c r="M1176"/>
      <c r="N1176"/>
    </row>
    <row r="1177" spans="1:14" x14ac:dyDescent="0.45">
      <c r="A1177">
        <f t="shared" si="46"/>
        <v>1176</v>
      </c>
      <c r="B1177" s="40" t="s">
        <v>392</v>
      </c>
      <c r="C1177" s="80" t="s">
        <v>452</v>
      </c>
      <c r="D1177" s="68">
        <f t="shared" si="47"/>
        <v>1</v>
      </c>
      <c r="E1177" s="75">
        <f>COUNTIF(Toernooien!$A$11:$GH$399,B1177)</f>
        <v>0</v>
      </c>
      <c r="F1177" s="77">
        <f>COUNTIF(Toernooien!$A$11:$GH$399,C1177)</f>
        <v>1</v>
      </c>
      <c r="G1177" s="22"/>
      <c r="M1177"/>
      <c r="N1177"/>
    </row>
    <row r="1178" spans="1:14" x14ac:dyDescent="0.45">
      <c r="A1178">
        <f t="shared" si="46"/>
        <v>1177</v>
      </c>
      <c r="B1178" s="40" t="s">
        <v>1260</v>
      </c>
      <c r="C1178" s="80" t="s">
        <v>1630</v>
      </c>
      <c r="D1178" s="68">
        <f t="shared" si="47"/>
        <v>1</v>
      </c>
      <c r="E1178" s="75">
        <f>COUNTIF(Toernooien!$A$11:$GH$399,B1178)</f>
        <v>0</v>
      </c>
      <c r="F1178" s="77">
        <f>COUNTIF(Toernooien!$A$11:$GH$399,C1178)</f>
        <v>1</v>
      </c>
      <c r="G1178" s="22"/>
      <c r="M1178"/>
      <c r="N1178"/>
    </row>
    <row r="1179" spans="1:14" x14ac:dyDescent="0.45">
      <c r="A1179">
        <f t="shared" si="46"/>
        <v>1178</v>
      </c>
      <c r="B1179" s="40" t="s">
        <v>10</v>
      </c>
      <c r="C1179" s="97" t="s">
        <v>1</v>
      </c>
      <c r="D1179" s="68">
        <f t="shared" si="47"/>
        <v>1</v>
      </c>
      <c r="E1179" s="75">
        <f>COUNTIF(Toernooien!$A$11:$GH$399,B1179)</f>
        <v>0</v>
      </c>
      <c r="F1179" s="77">
        <f>COUNTIF(Toernooien!$A$11:$GH$399,C1179)</f>
        <v>1</v>
      </c>
      <c r="G1179" s="22"/>
      <c r="M1179"/>
      <c r="N1179"/>
    </row>
    <row r="1180" spans="1:14" x14ac:dyDescent="0.45">
      <c r="A1180">
        <f t="shared" si="46"/>
        <v>1179</v>
      </c>
      <c r="B1180" s="6" t="s">
        <v>3584</v>
      </c>
      <c r="C1180" s="80" t="s">
        <v>3583</v>
      </c>
      <c r="D1180" s="68">
        <f t="shared" si="47"/>
        <v>1</v>
      </c>
      <c r="E1180" s="75">
        <f>COUNTIF(Toernooien!$A$11:$GH$399,B1180)</f>
        <v>0</v>
      </c>
      <c r="F1180" s="77">
        <f>COUNTIF(Toernooien!$A$11:$GH$399,C1180)</f>
        <v>1</v>
      </c>
      <c r="G1180" s="22"/>
      <c r="M1180"/>
      <c r="N1180"/>
    </row>
    <row r="1181" spans="1:14" x14ac:dyDescent="0.45">
      <c r="A1181">
        <f t="shared" si="46"/>
        <v>1180</v>
      </c>
      <c r="B1181" s="40" t="s">
        <v>2508</v>
      </c>
      <c r="C1181" s="80" t="s">
        <v>2503</v>
      </c>
      <c r="D1181" s="68">
        <f t="shared" si="47"/>
        <v>1</v>
      </c>
      <c r="E1181" s="75">
        <f>COUNTIF(Toernooien!$A$11:$GH$399,B1181)</f>
        <v>0</v>
      </c>
      <c r="F1181" s="77">
        <f>COUNTIF(Toernooien!$A$11:$GH$399,C1181)</f>
        <v>1</v>
      </c>
      <c r="G1181" s="22"/>
      <c r="M1181"/>
      <c r="N1181"/>
    </row>
    <row r="1182" spans="1:14" x14ac:dyDescent="0.45">
      <c r="A1182">
        <f t="shared" si="46"/>
        <v>1181</v>
      </c>
      <c r="B1182" s="40" t="s">
        <v>1257</v>
      </c>
      <c r="C1182" s="80" t="s">
        <v>1732</v>
      </c>
      <c r="D1182" s="68">
        <f t="shared" si="47"/>
        <v>1</v>
      </c>
      <c r="E1182" s="75">
        <f>COUNTIF(Toernooien!$A$11:$GH$399,B1182)</f>
        <v>0</v>
      </c>
      <c r="F1182" s="77">
        <f>COUNTIF(Toernooien!$A$11:$GH$399,C1182)</f>
        <v>1</v>
      </c>
      <c r="G1182" s="22"/>
      <c r="M1182"/>
      <c r="N1182"/>
    </row>
    <row r="1183" spans="1:14" x14ac:dyDescent="0.45">
      <c r="A1183">
        <f t="shared" si="46"/>
        <v>1182</v>
      </c>
      <c r="B1183" s="40" t="s">
        <v>1261</v>
      </c>
      <c r="C1183" s="80" t="s">
        <v>1640</v>
      </c>
      <c r="D1183" s="68">
        <f t="shared" si="47"/>
        <v>1</v>
      </c>
      <c r="E1183" s="75">
        <f>COUNTIF(Toernooien!$A$11:$GH$399,B1183)</f>
        <v>0</v>
      </c>
      <c r="F1183" s="77">
        <f>COUNTIF(Toernooien!$A$11:$GH$399,C1183)</f>
        <v>1</v>
      </c>
      <c r="G1183" s="22"/>
      <c r="M1183"/>
      <c r="N1183"/>
    </row>
    <row r="1184" spans="1:14" x14ac:dyDescent="0.45">
      <c r="A1184">
        <f t="shared" si="46"/>
        <v>1183</v>
      </c>
      <c r="B1184" s="40" t="s">
        <v>128</v>
      </c>
      <c r="C1184" s="97" t="s">
        <v>129</v>
      </c>
      <c r="D1184" s="68">
        <f t="shared" si="47"/>
        <v>1</v>
      </c>
      <c r="E1184" s="75">
        <f>COUNTIF(Toernooien!$A$11:$GH$399,B1184)</f>
        <v>0</v>
      </c>
      <c r="F1184" s="77">
        <f>COUNTIF(Toernooien!$A$11:$GH$399,C1184)</f>
        <v>1</v>
      </c>
      <c r="G1184" s="22" t="s">
        <v>2236</v>
      </c>
      <c r="M1184"/>
      <c r="N1184"/>
    </row>
    <row r="1185" spans="1:14" x14ac:dyDescent="0.45">
      <c r="A1185">
        <f t="shared" si="46"/>
        <v>1184</v>
      </c>
      <c r="B1185" s="40" t="s">
        <v>175</v>
      </c>
      <c r="C1185" s="97" t="s">
        <v>174</v>
      </c>
      <c r="D1185" s="68">
        <f t="shared" si="47"/>
        <v>1</v>
      </c>
      <c r="E1185" s="75">
        <f>COUNTIF(Toernooien!$A$11:$GH$399,B1185)</f>
        <v>0</v>
      </c>
      <c r="F1185" s="77">
        <f>COUNTIF(Toernooien!$A$11:$GH$399,C1185)</f>
        <v>1</v>
      </c>
      <c r="G1185" s="22"/>
      <c r="M1185"/>
      <c r="N1185"/>
    </row>
    <row r="1186" spans="1:14" x14ac:dyDescent="0.45">
      <c r="A1186">
        <f t="shared" si="46"/>
        <v>1185</v>
      </c>
      <c r="B1186" s="6" t="s">
        <v>3517</v>
      </c>
      <c r="C1186" s="80" t="s">
        <v>3507</v>
      </c>
      <c r="D1186" s="68">
        <f t="shared" si="47"/>
        <v>1</v>
      </c>
      <c r="E1186" s="75">
        <f>COUNTIF(Toernooien!$A$11:$GH$399,B1186)</f>
        <v>0</v>
      </c>
      <c r="F1186" s="77">
        <f>COUNTIF(Toernooien!$A$11:$GH$399,C1186)</f>
        <v>1</v>
      </c>
      <c r="G1186" s="22"/>
      <c r="M1186"/>
      <c r="N1186"/>
    </row>
    <row r="1187" spans="1:14" x14ac:dyDescent="0.45">
      <c r="A1187">
        <f t="shared" si="46"/>
        <v>1186</v>
      </c>
      <c r="B1187" s="40" t="s">
        <v>742</v>
      </c>
      <c r="C1187" s="80" t="s">
        <v>559</v>
      </c>
      <c r="D1187" s="68">
        <f t="shared" si="47"/>
        <v>1</v>
      </c>
      <c r="E1187" s="75">
        <f>COUNTIF(Toernooien!$A$11:$GH$399,B1187)</f>
        <v>0</v>
      </c>
      <c r="F1187" s="77">
        <f>COUNTIF(Toernooien!$A$11:$GH$399,C1187)</f>
        <v>1</v>
      </c>
      <c r="G1187" s="22"/>
      <c r="M1187"/>
      <c r="N1187"/>
    </row>
    <row r="1188" spans="1:14" x14ac:dyDescent="0.45">
      <c r="A1188">
        <f t="shared" si="46"/>
        <v>1187</v>
      </c>
      <c r="B1188" s="6" t="s">
        <v>3596</v>
      </c>
      <c r="C1188" s="80" t="s">
        <v>3588</v>
      </c>
      <c r="D1188" s="68">
        <f t="shared" si="47"/>
        <v>1</v>
      </c>
      <c r="E1188" s="75">
        <f>COUNTIF(Toernooien!$A$11:$GH$399,B1188)</f>
        <v>0</v>
      </c>
      <c r="F1188" s="77">
        <f>COUNTIF(Toernooien!$A$11:$GH$399,C1188)</f>
        <v>1</v>
      </c>
      <c r="G1188" s="22"/>
      <c r="M1188"/>
      <c r="N1188"/>
    </row>
    <row r="1189" spans="1:14" x14ac:dyDescent="0.45">
      <c r="A1189">
        <f t="shared" si="46"/>
        <v>1188</v>
      </c>
      <c r="B1189" s="6" t="s">
        <v>3117</v>
      </c>
      <c r="C1189" s="80" t="s">
        <v>3109</v>
      </c>
      <c r="D1189" s="68">
        <f t="shared" si="47"/>
        <v>1</v>
      </c>
      <c r="E1189" s="75">
        <f>COUNTIF(Toernooien!$A$11:$GH$399,B1189)</f>
        <v>0</v>
      </c>
      <c r="F1189" s="77">
        <f>COUNTIF(Toernooien!$A$11:$GH$399,C1189)</f>
        <v>1</v>
      </c>
      <c r="G1189" s="22"/>
      <c r="M1189"/>
      <c r="N1189"/>
    </row>
    <row r="1190" spans="1:14" x14ac:dyDescent="0.45">
      <c r="A1190">
        <f t="shared" si="46"/>
        <v>1189</v>
      </c>
      <c r="B1190" s="40" t="s">
        <v>1056</v>
      </c>
      <c r="C1190" s="80" t="s">
        <v>1651</v>
      </c>
      <c r="D1190" s="68">
        <f t="shared" si="47"/>
        <v>1</v>
      </c>
      <c r="E1190" s="75">
        <f>COUNTIF(Toernooien!$A$11:$GH$399,B1190)</f>
        <v>0</v>
      </c>
      <c r="F1190" s="77">
        <f>COUNTIF(Toernooien!$A$11:$GH$399,C1190)</f>
        <v>1</v>
      </c>
      <c r="G1190" s="22"/>
      <c r="M1190"/>
      <c r="N1190"/>
    </row>
    <row r="1191" spans="1:14" x14ac:dyDescent="0.45">
      <c r="A1191">
        <f t="shared" si="46"/>
        <v>1190</v>
      </c>
      <c r="B1191" s="40" t="s">
        <v>1050</v>
      </c>
      <c r="C1191" s="80" t="s">
        <v>1731</v>
      </c>
      <c r="D1191" s="68">
        <f t="shared" si="47"/>
        <v>1</v>
      </c>
      <c r="E1191" s="75">
        <f>COUNTIF(Toernooien!$A$11:$GH$399,B1191)</f>
        <v>0</v>
      </c>
      <c r="F1191" s="77">
        <f>COUNTIF(Toernooien!$A$11:$GH$399,C1191)</f>
        <v>1</v>
      </c>
      <c r="G1191" s="22"/>
      <c r="M1191"/>
      <c r="N1191"/>
    </row>
    <row r="1192" spans="1:14" x14ac:dyDescent="0.45">
      <c r="A1192">
        <f t="shared" si="46"/>
        <v>1191</v>
      </c>
      <c r="B1192" s="40" t="s">
        <v>31</v>
      </c>
      <c r="C1192" s="97" t="s">
        <v>30</v>
      </c>
      <c r="D1192" s="68">
        <f t="shared" si="47"/>
        <v>1</v>
      </c>
      <c r="E1192" s="75">
        <f>COUNTIF(Toernooien!$A$11:$GH$399,B1192)</f>
        <v>0</v>
      </c>
      <c r="F1192" s="77">
        <f>COUNTIF(Toernooien!$A$11:$GH$399,C1192)</f>
        <v>1</v>
      </c>
      <c r="G1192" s="22"/>
      <c r="M1192"/>
      <c r="N1192"/>
    </row>
    <row r="1193" spans="1:14" x14ac:dyDescent="0.45">
      <c r="A1193">
        <f t="shared" si="46"/>
        <v>1192</v>
      </c>
      <c r="B1193" s="6" t="s">
        <v>3727</v>
      </c>
      <c r="C1193" s="80" t="s">
        <v>560</v>
      </c>
      <c r="D1193" s="68">
        <f t="shared" si="47"/>
        <v>1</v>
      </c>
      <c r="E1193" s="75">
        <f>COUNTIF(Toernooien!$A$11:$GH$399,B1193)</f>
        <v>0</v>
      </c>
      <c r="F1193" s="77">
        <f>COUNTIF(Toernooien!$A$11:$GH$399,C1193)</f>
        <v>1</v>
      </c>
      <c r="G1193" s="22"/>
      <c r="M1193"/>
      <c r="N1193"/>
    </row>
    <row r="1194" spans="1:14" x14ac:dyDescent="0.45">
      <c r="A1194">
        <f t="shared" si="46"/>
        <v>1193</v>
      </c>
      <c r="B1194" s="6" t="s">
        <v>3728</v>
      </c>
      <c r="C1194" s="80" t="s">
        <v>3655</v>
      </c>
      <c r="D1194" s="68">
        <f t="shared" si="47"/>
        <v>1</v>
      </c>
      <c r="E1194" s="75">
        <f>COUNTIF(Toernooien!$A$11:$GH$399,B1194)</f>
        <v>0</v>
      </c>
      <c r="F1194" s="77">
        <f>COUNTIF(Toernooien!$A$11:$GH$399,C1194)</f>
        <v>1</v>
      </c>
      <c r="G1194" s="22"/>
      <c r="M1194"/>
      <c r="N1194"/>
    </row>
    <row r="1195" spans="1:14" x14ac:dyDescent="0.45">
      <c r="A1195">
        <f t="shared" si="46"/>
        <v>1194</v>
      </c>
      <c r="B1195" s="40" t="s">
        <v>1055</v>
      </c>
      <c r="C1195" s="80" t="s">
        <v>1528</v>
      </c>
      <c r="D1195" s="68">
        <f t="shared" si="47"/>
        <v>1</v>
      </c>
      <c r="E1195" s="75">
        <f>COUNTIF(Toernooien!$A$11:$GH$399,B1195)</f>
        <v>0</v>
      </c>
      <c r="F1195" s="77">
        <f>COUNTIF(Toernooien!$A$11:$GH$399,C1195)</f>
        <v>1</v>
      </c>
      <c r="G1195" s="22"/>
      <c r="M1195"/>
      <c r="N1195"/>
    </row>
    <row r="1196" spans="1:14" x14ac:dyDescent="0.45">
      <c r="A1196">
        <f t="shared" si="46"/>
        <v>1195</v>
      </c>
      <c r="B1196" s="40" t="s">
        <v>1112</v>
      </c>
      <c r="C1196" s="80" t="s">
        <v>853</v>
      </c>
      <c r="D1196" s="68">
        <f t="shared" si="47"/>
        <v>1</v>
      </c>
      <c r="E1196" s="75">
        <f>COUNTIF(Toernooien!$A$11:$GH$399,B1196)</f>
        <v>0</v>
      </c>
      <c r="F1196" s="77">
        <f>COUNTIF(Toernooien!$A$11:$GH$399,C1196)</f>
        <v>1</v>
      </c>
      <c r="G1196" s="22"/>
      <c r="M1196"/>
      <c r="N1196"/>
    </row>
    <row r="1197" spans="1:14" x14ac:dyDescent="0.45">
      <c r="A1197">
        <f t="shared" si="46"/>
        <v>1196</v>
      </c>
      <c r="B1197" s="40" t="s">
        <v>1060</v>
      </c>
      <c r="C1197" s="80" t="s">
        <v>1289</v>
      </c>
      <c r="D1197" s="68">
        <f t="shared" si="47"/>
        <v>1</v>
      </c>
      <c r="E1197" s="75">
        <f>COUNTIF(Toernooien!$A$11:$GH$399,B1197)</f>
        <v>0</v>
      </c>
      <c r="F1197" s="77">
        <f>COUNTIF(Toernooien!$A$11:$GH$399,C1197)</f>
        <v>1</v>
      </c>
      <c r="M1197"/>
      <c r="N1197"/>
    </row>
    <row r="1198" spans="1:14" x14ac:dyDescent="0.45">
      <c r="A1198">
        <f t="shared" si="46"/>
        <v>1197</v>
      </c>
      <c r="B1198" t="s">
        <v>2900</v>
      </c>
      <c r="C1198" s="80" t="s">
        <v>2892</v>
      </c>
      <c r="D1198" s="68">
        <f t="shared" si="47"/>
        <v>1</v>
      </c>
      <c r="E1198" s="75">
        <f>COUNTIF(Toernooien!$A$11:$GH$399,B1198)</f>
        <v>0</v>
      </c>
      <c r="F1198" s="77">
        <f>COUNTIF(Toernooien!$A$11:$GH$399,C1198)</f>
        <v>1</v>
      </c>
      <c r="G1198" s="22"/>
      <c r="M1198"/>
      <c r="N1198"/>
    </row>
    <row r="1199" spans="1:14" x14ac:dyDescent="0.45">
      <c r="A1199">
        <f t="shared" si="46"/>
        <v>1198</v>
      </c>
      <c r="B1199" t="s">
        <v>2606</v>
      </c>
      <c r="C1199" s="80" t="s">
        <v>2605</v>
      </c>
      <c r="D1199" s="68">
        <f t="shared" si="47"/>
        <v>1</v>
      </c>
      <c r="E1199" s="75">
        <f>COUNTIF(Toernooien!$A$11:$GH$399,B1199)</f>
        <v>0</v>
      </c>
      <c r="F1199" s="77">
        <f>COUNTIF(Toernooien!$A$11:$GH$399,C1199)</f>
        <v>1</v>
      </c>
      <c r="G1199" s="22"/>
      <c r="M1199"/>
      <c r="N1199"/>
    </row>
    <row r="1200" spans="1:14" x14ac:dyDescent="0.45">
      <c r="A1200">
        <f t="shared" si="46"/>
        <v>1199</v>
      </c>
      <c r="B1200" t="s">
        <v>2671</v>
      </c>
      <c r="C1200" s="80" t="s">
        <v>2663</v>
      </c>
      <c r="D1200" s="68">
        <f t="shared" si="47"/>
        <v>1</v>
      </c>
      <c r="E1200" s="75">
        <f>COUNTIF(Toernooien!$A$11:$GH$399,B1200)</f>
        <v>0</v>
      </c>
      <c r="F1200" s="77">
        <f>COUNTIF(Toernooien!$A$11:$GH$399,C1200)</f>
        <v>1</v>
      </c>
      <c r="G1200" s="22"/>
      <c r="M1200"/>
      <c r="N1200"/>
    </row>
    <row r="1201" spans="1:14" x14ac:dyDescent="0.45">
      <c r="A1201">
        <f t="shared" si="46"/>
        <v>1200</v>
      </c>
      <c r="B1201" s="40" t="s">
        <v>1264</v>
      </c>
      <c r="C1201" s="80" t="s">
        <v>1286</v>
      </c>
      <c r="D1201" s="68">
        <f t="shared" si="47"/>
        <v>1</v>
      </c>
      <c r="E1201" s="75">
        <f>COUNTIF(Toernooien!$A$11:$GH$399,B1201)</f>
        <v>0</v>
      </c>
      <c r="F1201" s="77">
        <f>COUNTIF(Toernooien!$A$11:$GH$399,C1201)</f>
        <v>1</v>
      </c>
      <c r="G1201" s="22"/>
      <c r="M1201"/>
      <c r="N1201"/>
    </row>
    <row r="1202" spans="1:14" x14ac:dyDescent="0.45">
      <c r="A1202">
        <f t="shared" si="46"/>
        <v>1201</v>
      </c>
      <c r="B1202" t="s">
        <v>2940</v>
      </c>
      <c r="C1202" s="80" t="s">
        <v>2930</v>
      </c>
      <c r="D1202" s="68">
        <f t="shared" si="47"/>
        <v>1</v>
      </c>
      <c r="E1202" s="75">
        <f>COUNTIF(Toernooien!$A$11:$GH$399,B1202)</f>
        <v>0</v>
      </c>
      <c r="F1202" s="77">
        <f>COUNTIF(Toernooien!$A$11:$GH$399,C1202)</f>
        <v>1</v>
      </c>
      <c r="G1202" s="22"/>
      <c r="M1202"/>
      <c r="N1202"/>
    </row>
    <row r="1203" spans="1:14" x14ac:dyDescent="0.45">
      <c r="A1203">
        <f t="shared" si="46"/>
        <v>1202</v>
      </c>
      <c r="B1203" s="40" t="s">
        <v>1263</v>
      </c>
      <c r="C1203" s="80" t="s">
        <v>1429</v>
      </c>
      <c r="D1203" s="68">
        <f t="shared" si="47"/>
        <v>1</v>
      </c>
      <c r="E1203" s="75">
        <f>COUNTIF(Toernooien!$A$11:$GH$399,B1203)</f>
        <v>0</v>
      </c>
      <c r="F1203" s="77">
        <f>COUNTIF(Toernooien!$A$11:$GH$399,C1203)</f>
        <v>1</v>
      </c>
      <c r="G1203" s="22"/>
      <c r="M1203"/>
      <c r="N1203"/>
    </row>
    <row r="1204" spans="1:14" x14ac:dyDescent="0.45">
      <c r="A1204">
        <f t="shared" si="46"/>
        <v>1203</v>
      </c>
      <c r="B1204" s="40" t="s">
        <v>1262</v>
      </c>
      <c r="C1204" s="80" t="s">
        <v>1960</v>
      </c>
      <c r="D1204" s="68">
        <f t="shared" si="47"/>
        <v>1</v>
      </c>
      <c r="E1204" s="75">
        <f>COUNTIF(Toernooien!$A$11:$GH$399,B1204)</f>
        <v>0</v>
      </c>
      <c r="F1204" s="77">
        <f>COUNTIF(Toernooien!$A$11:$GH$399,C1204)</f>
        <v>1</v>
      </c>
      <c r="G1204" s="22"/>
      <c r="M1204"/>
      <c r="N1204"/>
    </row>
    <row r="1205" spans="1:14" x14ac:dyDescent="0.45">
      <c r="A1205">
        <f t="shared" si="46"/>
        <v>1204</v>
      </c>
      <c r="B1205" s="6" t="s">
        <v>3708</v>
      </c>
      <c r="C1205" s="80" t="s">
        <v>3703</v>
      </c>
      <c r="D1205" s="68">
        <f t="shared" si="47"/>
        <v>1</v>
      </c>
      <c r="E1205" s="75">
        <f>COUNTIF(Toernooien!$A$11:$GH$399,B1205)</f>
        <v>0</v>
      </c>
      <c r="F1205" s="77">
        <f>COUNTIF(Toernooien!$A$11:$GH$399,C1205)</f>
        <v>1</v>
      </c>
      <c r="G1205" s="22"/>
      <c r="M1205"/>
      <c r="N1205"/>
    </row>
    <row r="1206" spans="1:14" x14ac:dyDescent="0.45">
      <c r="A1206">
        <f t="shared" si="46"/>
        <v>1205</v>
      </c>
      <c r="B1206" s="40" t="s">
        <v>1436</v>
      </c>
      <c r="C1206" s="80" t="s">
        <v>1348</v>
      </c>
      <c r="D1206" s="68">
        <f t="shared" si="47"/>
        <v>1</v>
      </c>
      <c r="E1206" s="75">
        <f>COUNTIF(Toernooien!$A$11:$GH$399,B1206)</f>
        <v>0</v>
      </c>
      <c r="F1206" s="77">
        <f>COUNTIF(Toernooien!$A$11:$GH$399,C1206)</f>
        <v>1</v>
      </c>
      <c r="G1206" s="22"/>
      <c r="M1206"/>
      <c r="N1206"/>
    </row>
    <row r="1207" spans="1:14" x14ac:dyDescent="0.45">
      <c r="A1207">
        <f t="shared" si="46"/>
        <v>1206</v>
      </c>
      <c r="B1207" s="40" t="s">
        <v>1259</v>
      </c>
      <c r="C1207" s="80" t="s">
        <v>1450</v>
      </c>
      <c r="D1207" s="68">
        <f t="shared" si="47"/>
        <v>1</v>
      </c>
      <c r="E1207" s="75">
        <f>COUNTIF(Toernooien!$A$11:$GH$399,B1207)</f>
        <v>0</v>
      </c>
      <c r="F1207" s="77">
        <f>COUNTIF(Toernooien!$A$11:$GH$399,C1207)</f>
        <v>1</v>
      </c>
      <c r="G1207" s="22"/>
      <c r="M1207"/>
      <c r="N1207"/>
    </row>
    <row r="1208" spans="1:14" x14ac:dyDescent="0.45">
      <c r="A1208">
        <f t="shared" si="46"/>
        <v>1207</v>
      </c>
      <c r="B1208" s="40" t="s">
        <v>343</v>
      </c>
      <c r="C1208" s="80" t="s">
        <v>344</v>
      </c>
      <c r="D1208" s="68">
        <f t="shared" si="47"/>
        <v>1</v>
      </c>
      <c r="E1208" s="75">
        <f>COUNTIF(Toernooien!$A$11:$GH$399,B1208)</f>
        <v>0</v>
      </c>
      <c r="F1208" s="77">
        <f>COUNTIF(Toernooien!$A$11:$GH$399,C1208)</f>
        <v>1</v>
      </c>
      <c r="G1208" s="22"/>
      <c r="M1208"/>
      <c r="N1208"/>
    </row>
    <row r="1209" spans="1:14" x14ac:dyDescent="0.45">
      <c r="A1209">
        <f t="shared" si="46"/>
        <v>1208</v>
      </c>
      <c r="B1209" s="40" t="s">
        <v>1054</v>
      </c>
      <c r="C1209" s="80" t="s">
        <v>1548</v>
      </c>
      <c r="D1209" s="68">
        <f t="shared" si="47"/>
        <v>1</v>
      </c>
      <c r="E1209" s="75">
        <f>COUNTIF(Toernooien!$A$11:$GH$399,B1209)</f>
        <v>0</v>
      </c>
      <c r="F1209" s="77">
        <f>COUNTIF(Toernooien!$A$11:$GH$399,C1209)</f>
        <v>1</v>
      </c>
      <c r="G1209" s="22"/>
      <c r="M1209"/>
      <c r="N1209"/>
    </row>
    <row r="1210" spans="1:14" x14ac:dyDescent="0.45">
      <c r="A1210">
        <f t="shared" si="46"/>
        <v>1209</v>
      </c>
      <c r="B1210" s="40" t="s">
        <v>1053</v>
      </c>
      <c r="C1210" s="80" t="s">
        <v>1747</v>
      </c>
      <c r="D1210" s="68">
        <f t="shared" si="47"/>
        <v>1</v>
      </c>
      <c r="E1210" s="75">
        <f>COUNTIF(Toernooien!$A$11:$GH$399,B1210)</f>
        <v>0</v>
      </c>
      <c r="F1210" s="77">
        <f>COUNTIF(Toernooien!$A$11:$GH$399,C1210)</f>
        <v>1</v>
      </c>
      <c r="G1210" s="22"/>
      <c r="M1210"/>
      <c r="N1210"/>
    </row>
    <row r="1211" spans="1:14" x14ac:dyDescent="0.45">
      <c r="A1211">
        <f t="shared" si="46"/>
        <v>1210</v>
      </c>
      <c r="B1211" s="40" t="s">
        <v>1051</v>
      </c>
      <c r="C1211" s="80" t="s">
        <v>1724</v>
      </c>
      <c r="D1211" s="68">
        <f t="shared" si="47"/>
        <v>1</v>
      </c>
      <c r="E1211" s="75">
        <f>COUNTIF(Toernooien!$A$11:$GH$399,B1211)</f>
        <v>0</v>
      </c>
      <c r="F1211" s="77">
        <f>COUNTIF(Toernooien!$A$11:$GH$399,C1211)</f>
        <v>1</v>
      </c>
      <c r="G1211" s="22"/>
      <c r="M1211"/>
      <c r="N1211"/>
    </row>
    <row r="1212" spans="1:14" x14ac:dyDescent="0.45">
      <c r="A1212">
        <f t="shared" si="46"/>
        <v>1211</v>
      </c>
      <c r="B1212" s="40" t="s">
        <v>373</v>
      </c>
      <c r="C1212" s="80" t="s">
        <v>334</v>
      </c>
      <c r="D1212" s="68">
        <f t="shared" si="47"/>
        <v>1</v>
      </c>
      <c r="E1212" s="75">
        <f>COUNTIF(Toernooien!$A$11:$GH$399,B1212)</f>
        <v>0</v>
      </c>
      <c r="F1212" s="77">
        <f>COUNTIF(Toernooien!$A$11:$GH$399,C1212)</f>
        <v>1</v>
      </c>
      <c r="G1212" s="22"/>
      <c r="M1212"/>
      <c r="N1212"/>
    </row>
    <row r="1213" spans="1:14" x14ac:dyDescent="0.45">
      <c r="A1213">
        <f t="shared" si="46"/>
        <v>1212</v>
      </c>
      <c r="B1213" s="40" t="s">
        <v>1059</v>
      </c>
      <c r="C1213" s="80" t="s">
        <v>1530</v>
      </c>
      <c r="D1213" s="68">
        <f t="shared" si="47"/>
        <v>1</v>
      </c>
      <c r="E1213" s="75">
        <f>COUNTIF(Toernooien!$A$11:$GH$399,B1213)</f>
        <v>0</v>
      </c>
      <c r="F1213" s="77">
        <f>COUNTIF(Toernooien!$A$11:$GH$399,C1213)</f>
        <v>1</v>
      </c>
      <c r="M1213"/>
      <c r="N1213"/>
    </row>
    <row r="1214" spans="1:14" x14ac:dyDescent="0.45">
      <c r="A1214">
        <f t="shared" si="46"/>
        <v>1213</v>
      </c>
      <c r="B1214" s="40" t="s">
        <v>1188</v>
      </c>
      <c r="C1214" s="80" t="s">
        <v>1571</v>
      </c>
      <c r="D1214" s="68">
        <f t="shared" si="47"/>
        <v>1</v>
      </c>
      <c r="E1214" s="75">
        <f>COUNTIF(Toernooien!$A$11:$GH$399,B1214)</f>
        <v>0</v>
      </c>
      <c r="F1214" s="77">
        <f>COUNTIF(Toernooien!$A$11:$GH$399,C1214)</f>
        <v>1</v>
      </c>
      <c r="G1214" s="22"/>
      <c r="M1214"/>
      <c r="N1214"/>
    </row>
    <row r="1215" spans="1:14" x14ac:dyDescent="0.45">
      <c r="A1215">
        <f t="shared" si="46"/>
        <v>1214</v>
      </c>
      <c r="B1215" s="40" t="s">
        <v>1258</v>
      </c>
      <c r="C1215" s="80" t="s">
        <v>1733</v>
      </c>
      <c r="D1215" s="68">
        <f t="shared" si="47"/>
        <v>1</v>
      </c>
      <c r="E1215" s="75">
        <f>COUNTIF(Toernooien!$A$11:$GH$399,B1215)</f>
        <v>0</v>
      </c>
      <c r="F1215" s="77">
        <f>COUNTIF(Toernooien!$A$11:$GH$399,C1215)</f>
        <v>1</v>
      </c>
      <c r="G1215" s="22"/>
      <c r="M1215"/>
      <c r="N1215"/>
    </row>
    <row r="1216" spans="1:14" x14ac:dyDescent="0.45">
      <c r="A1216">
        <f t="shared" si="46"/>
        <v>1215</v>
      </c>
      <c r="B1216" s="40" t="s">
        <v>286</v>
      </c>
      <c r="C1216" s="97" t="s">
        <v>287</v>
      </c>
      <c r="D1216" s="68">
        <f t="shared" si="47"/>
        <v>1</v>
      </c>
      <c r="E1216" s="75">
        <f>COUNTIF(Toernooien!$A$11:$GH$399,B1216)</f>
        <v>0</v>
      </c>
      <c r="F1216" s="77">
        <f>COUNTIF(Toernooien!$A$11:$GH$399,C1216)</f>
        <v>1</v>
      </c>
      <c r="G1216" s="22"/>
      <c r="M1216"/>
      <c r="N1216"/>
    </row>
    <row r="1217" spans="1:14" x14ac:dyDescent="0.45">
      <c r="A1217">
        <f t="shared" si="46"/>
        <v>1216</v>
      </c>
      <c r="B1217" s="6" t="s">
        <v>3286</v>
      </c>
      <c r="C1217" s="80" t="s">
        <v>3278</v>
      </c>
      <c r="D1217" s="68">
        <f t="shared" si="47"/>
        <v>1</v>
      </c>
      <c r="E1217" s="75">
        <f>COUNTIF(Toernooien!$A$11:$GH$399,B1217)</f>
        <v>0</v>
      </c>
      <c r="F1217" s="77">
        <f>COUNTIF(Toernooien!$A$11:$GH$399,C1217)</f>
        <v>1</v>
      </c>
      <c r="G1217" s="22"/>
      <c r="M1217"/>
      <c r="N1217"/>
    </row>
    <row r="1218" spans="1:14" x14ac:dyDescent="0.45">
      <c r="A1218">
        <f t="shared" ref="A1218:A1281" si="48">(A1217+1)</f>
        <v>1217</v>
      </c>
      <c r="B1218" s="40" t="s">
        <v>1052</v>
      </c>
      <c r="C1218" s="80" t="s">
        <v>1801</v>
      </c>
      <c r="D1218" s="68">
        <f t="shared" ref="D1218:D1281" si="49">E1218+F1218</f>
        <v>1</v>
      </c>
      <c r="E1218" s="75">
        <f>COUNTIF(Toernooien!$A$11:$GH$399,B1218)</f>
        <v>0</v>
      </c>
      <c r="F1218" s="77">
        <f>COUNTIF(Toernooien!$A$11:$GH$399,C1218)</f>
        <v>1</v>
      </c>
      <c r="G1218" s="22"/>
      <c r="M1218"/>
      <c r="N1218"/>
    </row>
    <row r="1219" spans="1:14" x14ac:dyDescent="0.45">
      <c r="A1219">
        <f t="shared" si="48"/>
        <v>1218</v>
      </c>
      <c r="B1219" s="40" t="s">
        <v>1110</v>
      </c>
      <c r="C1219" s="80" t="s">
        <v>859</v>
      </c>
      <c r="D1219" s="68">
        <f t="shared" si="49"/>
        <v>1</v>
      </c>
      <c r="E1219" s="75">
        <f>COUNTIF(Toernooien!$A$11:$GH$399,B1219)</f>
        <v>0</v>
      </c>
      <c r="F1219" s="77">
        <f>COUNTIF(Toernooien!$A$11:$GH$399,C1219)</f>
        <v>1</v>
      </c>
      <c r="G1219" s="22"/>
      <c r="M1219"/>
      <c r="N1219"/>
    </row>
    <row r="1220" spans="1:14" x14ac:dyDescent="0.45">
      <c r="A1220">
        <f t="shared" si="48"/>
        <v>1219</v>
      </c>
      <c r="B1220" s="40" t="s">
        <v>99</v>
      </c>
      <c r="C1220" s="97" t="s">
        <v>98</v>
      </c>
      <c r="D1220" s="68">
        <f t="shared" si="49"/>
        <v>1</v>
      </c>
      <c r="E1220" s="75">
        <f>COUNTIF(Toernooien!$A$11:$GH$399,B1220)</f>
        <v>0</v>
      </c>
      <c r="F1220" s="77">
        <f>COUNTIF(Toernooien!$A$11:$GH$399,C1220)</f>
        <v>1</v>
      </c>
      <c r="G1220" s="22"/>
      <c r="M1220"/>
      <c r="N1220"/>
    </row>
    <row r="1221" spans="1:14" x14ac:dyDescent="0.45">
      <c r="A1221">
        <f t="shared" si="48"/>
        <v>1220</v>
      </c>
      <c r="B1221" s="6" t="s">
        <v>3706</v>
      </c>
      <c r="C1221" s="80" t="s">
        <v>3701</v>
      </c>
      <c r="D1221" s="68">
        <f t="shared" si="49"/>
        <v>1</v>
      </c>
      <c r="E1221" s="75">
        <f>COUNTIF(Toernooien!$A$11:$GH$399,B1221)</f>
        <v>0</v>
      </c>
      <c r="F1221" s="77">
        <f>COUNTIF(Toernooien!$A$11:$GH$399,C1221)</f>
        <v>1</v>
      </c>
      <c r="G1221" s="22"/>
      <c r="M1221"/>
      <c r="N1221"/>
    </row>
    <row r="1222" spans="1:14" x14ac:dyDescent="0.45">
      <c r="A1222">
        <f t="shared" si="48"/>
        <v>1221</v>
      </c>
      <c r="B1222" s="40" t="s">
        <v>7</v>
      </c>
      <c r="C1222" s="97" t="s">
        <v>4</v>
      </c>
      <c r="D1222" s="68">
        <f t="shared" si="49"/>
        <v>1</v>
      </c>
      <c r="E1222" s="75">
        <f>COUNTIF(Toernooien!$A$11:$GH$399,B1222)</f>
        <v>0</v>
      </c>
      <c r="F1222" s="77">
        <f>COUNTIF(Toernooien!$A$11:$GH$399,C1222)</f>
        <v>1</v>
      </c>
      <c r="G1222" s="22"/>
      <c r="M1222"/>
      <c r="N1222"/>
    </row>
    <row r="1223" spans="1:14" x14ac:dyDescent="0.45">
      <c r="A1223">
        <f t="shared" si="48"/>
        <v>1222</v>
      </c>
      <c r="B1223" s="6" t="s">
        <v>3047</v>
      </c>
      <c r="C1223" s="80" t="s">
        <v>3042</v>
      </c>
      <c r="D1223" s="68">
        <f t="shared" si="49"/>
        <v>1</v>
      </c>
      <c r="E1223" s="75">
        <f>COUNTIF(Toernooien!$A$11:$GH$399,B1223)</f>
        <v>0</v>
      </c>
      <c r="F1223" s="77">
        <f>COUNTIF(Toernooien!$A$11:$GH$399,C1223)</f>
        <v>1</v>
      </c>
      <c r="G1223" s="22"/>
      <c r="M1223"/>
      <c r="N1223"/>
    </row>
    <row r="1224" spans="1:14" x14ac:dyDescent="0.45">
      <c r="A1224">
        <f t="shared" si="48"/>
        <v>1223</v>
      </c>
      <c r="B1224" s="6" t="s">
        <v>3632</v>
      </c>
      <c r="C1224" s="80" t="s">
        <v>3628</v>
      </c>
      <c r="D1224" s="68">
        <f t="shared" si="49"/>
        <v>1</v>
      </c>
      <c r="E1224" s="75">
        <f>COUNTIF(Toernooien!$A$11:$GH$399,B1224)</f>
        <v>0</v>
      </c>
      <c r="F1224" s="77">
        <f>COUNTIF(Toernooien!$A$11:$GH$399,C1224)</f>
        <v>1</v>
      </c>
      <c r="G1224" s="22"/>
      <c r="M1224"/>
      <c r="N1224"/>
    </row>
    <row r="1225" spans="1:14" x14ac:dyDescent="0.45">
      <c r="A1225">
        <f t="shared" si="48"/>
        <v>1224</v>
      </c>
      <c r="B1225" t="s">
        <v>2852</v>
      </c>
      <c r="C1225" s="80" t="s">
        <v>2850</v>
      </c>
      <c r="D1225" s="68">
        <f t="shared" si="49"/>
        <v>1</v>
      </c>
      <c r="E1225" s="75">
        <f>COUNTIF(Toernooien!$A$11:$GH$399,B1225)</f>
        <v>0</v>
      </c>
      <c r="F1225" s="77">
        <f>COUNTIF(Toernooien!$A$11:$GH$399,C1225)</f>
        <v>1</v>
      </c>
      <c r="G1225" s="22"/>
      <c r="M1225"/>
      <c r="N1225"/>
    </row>
    <row r="1226" spans="1:14" x14ac:dyDescent="0.45">
      <c r="A1226">
        <f t="shared" si="48"/>
        <v>1225</v>
      </c>
      <c r="B1226" s="40" t="s">
        <v>108</v>
      </c>
      <c r="C1226" s="97" t="s">
        <v>105</v>
      </c>
      <c r="D1226" s="68">
        <f t="shared" si="49"/>
        <v>1</v>
      </c>
      <c r="E1226" s="75">
        <f>COUNTIF(Toernooien!$A$11:$GH$399,B1226)</f>
        <v>0</v>
      </c>
      <c r="F1226" s="77">
        <f>COUNTIF(Toernooien!$A$11:$GH$399,C1226)</f>
        <v>1</v>
      </c>
      <c r="G1226" s="22"/>
      <c r="M1226"/>
      <c r="N1226"/>
    </row>
    <row r="1227" spans="1:14" x14ac:dyDescent="0.45">
      <c r="A1227">
        <f t="shared" si="48"/>
        <v>1226</v>
      </c>
      <c r="B1227" s="40" t="s">
        <v>211</v>
      </c>
      <c r="C1227" s="97" t="s">
        <v>212</v>
      </c>
      <c r="D1227" s="68">
        <f t="shared" si="49"/>
        <v>1</v>
      </c>
      <c r="E1227" s="75">
        <f>COUNTIF(Toernooien!$A$11:$GH$399,B1227)</f>
        <v>0</v>
      </c>
      <c r="F1227" s="77">
        <f>COUNTIF(Toernooien!$A$11:$GH$399,C1227)</f>
        <v>1</v>
      </c>
      <c r="G1227" s="22"/>
      <c r="M1227"/>
      <c r="N1227"/>
    </row>
    <row r="1228" spans="1:14" x14ac:dyDescent="0.45">
      <c r="A1228">
        <f t="shared" si="48"/>
        <v>1227</v>
      </c>
      <c r="B1228" s="6" t="s">
        <v>3116</v>
      </c>
      <c r="C1228" s="80" t="s">
        <v>3108</v>
      </c>
      <c r="D1228" s="68">
        <f t="shared" si="49"/>
        <v>1</v>
      </c>
      <c r="E1228" s="75">
        <f>COUNTIF(Toernooien!$A$11:$GH$399,B1228)</f>
        <v>0</v>
      </c>
      <c r="F1228" s="77">
        <f>COUNTIF(Toernooien!$A$11:$GH$399,C1228)</f>
        <v>1</v>
      </c>
      <c r="G1228" s="22"/>
      <c r="M1228"/>
      <c r="N1228"/>
    </row>
    <row r="1229" spans="1:14" x14ac:dyDescent="0.45">
      <c r="A1229">
        <f t="shared" si="48"/>
        <v>1228</v>
      </c>
      <c r="B1229" s="6" t="s">
        <v>3401</v>
      </c>
      <c r="C1229" s="80" t="s">
        <v>3396</v>
      </c>
      <c r="D1229" s="68">
        <f t="shared" si="49"/>
        <v>1</v>
      </c>
      <c r="E1229" s="75">
        <f>COUNTIF(Toernooien!$A$11:$GH$399,B1229)</f>
        <v>0</v>
      </c>
      <c r="F1229" s="77">
        <f>COUNTIF(Toernooien!$A$11:$GH$399,C1229)</f>
        <v>1</v>
      </c>
      <c r="G1229" s="22"/>
      <c r="M1229"/>
      <c r="N1229"/>
    </row>
    <row r="1230" spans="1:14" x14ac:dyDescent="0.45">
      <c r="A1230">
        <f t="shared" si="48"/>
        <v>1229</v>
      </c>
      <c r="B1230" s="40" t="s">
        <v>1116</v>
      </c>
      <c r="C1230" s="80" t="s">
        <v>801</v>
      </c>
      <c r="D1230" s="68">
        <f t="shared" si="49"/>
        <v>1</v>
      </c>
      <c r="E1230" s="75">
        <f>COUNTIF(Toernooien!$A$11:$GH$399,B1230)</f>
        <v>0</v>
      </c>
      <c r="F1230" s="77">
        <f>COUNTIF(Toernooien!$A$11:$GH$399,C1230)</f>
        <v>1</v>
      </c>
      <c r="G1230" s="22"/>
      <c r="M1230"/>
      <c r="N1230"/>
    </row>
    <row r="1231" spans="1:14" x14ac:dyDescent="0.45">
      <c r="A1231">
        <f t="shared" si="48"/>
        <v>1230</v>
      </c>
      <c r="B1231" s="40" t="s">
        <v>217</v>
      </c>
      <c r="C1231" s="97" t="s">
        <v>218</v>
      </c>
      <c r="D1231" s="68">
        <f t="shared" si="49"/>
        <v>1</v>
      </c>
      <c r="E1231" s="75">
        <f>COUNTIF(Toernooien!$A$11:$GH$399,B1231)</f>
        <v>0</v>
      </c>
      <c r="F1231" s="77">
        <f>COUNTIF(Toernooien!$A$11:$GH$399,C1231)</f>
        <v>1</v>
      </c>
      <c r="G1231" s="22"/>
      <c r="M1231"/>
      <c r="N1231"/>
    </row>
    <row r="1232" spans="1:14" x14ac:dyDescent="0.45">
      <c r="A1232">
        <f t="shared" si="48"/>
        <v>1231</v>
      </c>
      <c r="B1232" s="6" t="s">
        <v>3724</v>
      </c>
      <c r="C1232" s="80" t="s">
        <v>3716</v>
      </c>
      <c r="D1232" s="68">
        <f t="shared" si="49"/>
        <v>1</v>
      </c>
      <c r="E1232" s="75">
        <f>COUNTIF(Toernooien!$A$11:$GH$399,B1232)</f>
        <v>0</v>
      </c>
      <c r="F1232" s="77">
        <f>COUNTIF(Toernooien!$A$11:$GH$399,C1232)</f>
        <v>1</v>
      </c>
      <c r="G1232" s="22"/>
      <c r="M1232"/>
      <c r="N1232"/>
    </row>
    <row r="1233" spans="1:14" x14ac:dyDescent="0.45">
      <c r="A1233">
        <f t="shared" si="48"/>
        <v>1232</v>
      </c>
      <c r="B1233" s="6" t="s">
        <v>3156</v>
      </c>
      <c r="C1233" s="80" t="s">
        <v>3153</v>
      </c>
      <c r="D1233" s="68">
        <f t="shared" si="49"/>
        <v>1</v>
      </c>
      <c r="E1233" s="75">
        <f>COUNTIF(Toernooien!$A$11:$GH$399,B1233)</f>
        <v>0</v>
      </c>
      <c r="F1233" s="77">
        <f>COUNTIF(Toernooien!$A$11:$GH$399,C1233)</f>
        <v>1</v>
      </c>
      <c r="G1233" s="22"/>
      <c r="M1233"/>
      <c r="N1233"/>
    </row>
    <row r="1234" spans="1:14" x14ac:dyDescent="0.45">
      <c r="A1234">
        <f t="shared" si="48"/>
        <v>1233</v>
      </c>
      <c r="B1234" s="6" t="s">
        <v>3252</v>
      </c>
      <c r="C1234" s="80" t="s">
        <v>3246</v>
      </c>
      <c r="D1234" s="68">
        <f t="shared" si="49"/>
        <v>1</v>
      </c>
      <c r="E1234" s="75">
        <f>COUNTIF(Toernooien!$A$11:$GH$399,B1234)</f>
        <v>0</v>
      </c>
      <c r="F1234" s="77">
        <f>COUNTIF(Toernooien!$A$11:$GH$399,C1234)</f>
        <v>1</v>
      </c>
      <c r="G1234" s="22"/>
      <c r="M1234"/>
      <c r="N1234"/>
    </row>
    <row r="1235" spans="1:14" x14ac:dyDescent="0.45">
      <c r="A1235">
        <f t="shared" si="48"/>
        <v>1234</v>
      </c>
      <c r="B1235" t="s">
        <v>2919</v>
      </c>
      <c r="C1235" s="80" t="s">
        <v>2911</v>
      </c>
      <c r="D1235" s="68">
        <f t="shared" si="49"/>
        <v>1</v>
      </c>
      <c r="E1235" s="75">
        <f>COUNTIF(Toernooien!$A$11:$GH$399,B1235)</f>
        <v>0</v>
      </c>
      <c r="F1235" s="77">
        <f>COUNTIF(Toernooien!$A$11:$GH$399,C1235)</f>
        <v>1</v>
      </c>
      <c r="G1235" s="22"/>
      <c r="M1235"/>
      <c r="N1235"/>
    </row>
    <row r="1236" spans="1:14" x14ac:dyDescent="0.45">
      <c r="A1236">
        <f t="shared" si="48"/>
        <v>1235</v>
      </c>
      <c r="B1236" t="s">
        <v>2764</v>
      </c>
      <c r="C1236" s="80" t="s">
        <v>2725</v>
      </c>
      <c r="D1236" s="68">
        <f t="shared" si="49"/>
        <v>1</v>
      </c>
      <c r="E1236" s="75">
        <f>COUNTIF(Toernooien!$A$11:$GH$399,B1236)</f>
        <v>0</v>
      </c>
      <c r="F1236" s="77">
        <f>COUNTIF(Toernooien!$A$11:$GH$399,C1236)</f>
        <v>1</v>
      </c>
      <c r="G1236" s="22"/>
      <c r="M1236"/>
      <c r="N1236"/>
    </row>
    <row r="1237" spans="1:14" x14ac:dyDescent="0.45">
      <c r="A1237">
        <f t="shared" si="48"/>
        <v>1236</v>
      </c>
      <c r="B1237" s="6" t="s">
        <v>3022</v>
      </c>
      <c r="C1237" s="80" t="s">
        <v>3019</v>
      </c>
      <c r="D1237" s="68">
        <f t="shared" si="49"/>
        <v>1</v>
      </c>
      <c r="E1237" s="75">
        <f>COUNTIF(Toernooien!$A$11:$GH$399,B1237)</f>
        <v>0</v>
      </c>
      <c r="F1237" s="77">
        <f>COUNTIF(Toernooien!$A$11:$GH$399,C1237)</f>
        <v>1</v>
      </c>
      <c r="G1237" s="22"/>
      <c r="M1237"/>
      <c r="N1237"/>
    </row>
    <row r="1238" spans="1:14" x14ac:dyDescent="0.45">
      <c r="A1238">
        <f t="shared" si="48"/>
        <v>1237</v>
      </c>
      <c r="B1238" s="40" t="s">
        <v>1047</v>
      </c>
      <c r="C1238" s="80" t="s">
        <v>1958</v>
      </c>
      <c r="D1238" s="68">
        <f t="shared" si="49"/>
        <v>1</v>
      </c>
      <c r="E1238" s="75">
        <f>COUNTIF(Toernooien!$A$11:$GH$399,B1238)</f>
        <v>0</v>
      </c>
      <c r="F1238" s="77">
        <f>COUNTIF(Toernooien!$A$11:$GH$399,C1238)</f>
        <v>1</v>
      </c>
      <c r="G1238" s="22"/>
      <c r="M1238"/>
      <c r="N1238"/>
    </row>
    <row r="1239" spans="1:14" x14ac:dyDescent="0.45">
      <c r="A1239">
        <f t="shared" si="48"/>
        <v>1238</v>
      </c>
      <c r="B1239" s="6" t="s">
        <v>3429</v>
      </c>
      <c r="C1239" s="80" t="s">
        <v>3426</v>
      </c>
      <c r="D1239" s="68">
        <f t="shared" si="49"/>
        <v>1</v>
      </c>
      <c r="E1239" s="75">
        <f>COUNTIF(Toernooien!$A$11:$GH$399,B1239)</f>
        <v>0</v>
      </c>
      <c r="F1239" s="77">
        <f>COUNTIF(Toernooien!$A$11:$GH$399,C1239)</f>
        <v>1</v>
      </c>
      <c r="G1239" s="22"/>
      <c r="M1239"/>
      <c r="N1239"/>
    </row>
    <row r="1240" spans="1:14" x14ac:dyDescent="0.45">
      <c r="A1240">
        <f t="shared" si="48"/>
        <v>1239</v>
      </c>
      <c r="B1240" t="s">
        <v>2771</v>
      </c>
      <c r="C1240" s="80" t="s">
        <v>2735</v>
      </c>
      <c r="D1240" s="68">
        <f t="shared" si="49"/>
        <v>1</v>
      </c>
      <c r="E1240" s="75">
        <f>COUNTIF(Toernooien!$A$11:$GH$399,B1240)</f>
        <v>0</v>
      </c>
      <c r="F1240" s="77">
        <f>COUNTIF(Toernooien!$A$11:$GH$399,C1240)</f>
        <v>1</v>
      </c>
      <c r="G1240" s="22"/>
      <c r="M1240"/>
      <c r="N1240"/>
    </row>
    <row r="1241" spans="1:14" x14ac:dyDescent="0.45">
      <c r="A1241">
        <f t="shared" si="48"/>
        <v>1240</v>
      </c>
      <c r="B1241" s="6" t="s">
        <v>3211</v>
      </c>
      <c r="C1241" s="80" t="s">
        <v>3204</v>
      </c>
      <c r="D1241" s="68">
        <f t="shared" si="49"/>
        <v>1</v>
      </c>
      <c r="E1241" s="75">
        <f>COUNTIF(Toernooien!$A$11:$GH$399,B1241)</f>
        <v>0</v>
      </c>
      <c r="F1241" s="77">
        <f>COUNTIF(Toernooien!$A$11:$GH$399,C1241)</f>
        <v>1</v>
      </c>
      <c r="G1241" s="22"/>
      <c r="M1241"/>
      <c r="N1241"/>
    </row>
    <row r="1242" spans="1:14" x14ac:dyDescent="0.45">
      <c r="A1242">
        <f t="shared" si="48"/>
        <v>1241</v>
      </c>
      <c r="B1242" s="40" t="s">
        <v>1049</v>
      </c>
      <c r="C1242" s="80" t="s">
        <v>902</v>
      </c>
      <c r="D1242" s="68">
        <f t="shared" si="49"/>
        <v>1</v>
      </c>
      <c r="E1242" s="75">
        <f>COUNTIF(Toernooien!$A$11:$GH$399,B1242)</f>
        <v>0</v>
      </c>
      <c r="F1242" s="77">
        <f>COUNTIF(Toernooien!$A$11:$GH$399,C1242)</f>
        <v>1</v>
      </c>
      <c r="G1242" s="22"/>
      <c r="M1242"/>
      <c r="N1242"/>
    </row>
    <row r="1243" spans="1:14" x14ac:dyDescent="0.45">
      <c r="A1243">
        <f t="shared" si="48"/>
        <v>1242</v>
      </c>
      <c r="B1243" s="40" t="s">
        <v>1048</v>
      </c>
      <c r="C1243" s="80" t="s">
        <v>1390</v>
      </c>
      <c r="D1243" s="68">
        <f t="shared" si="49"/>
        <v>1</v>
      </c>
      <c r="E1243" s="75">
        <f>COUNTIF(Toernooien!$A$11:$GH$399,B1243)</f>
        <v>0</v>
      </c>
      <c r="F1243" s="77">
        <f>COUNTIF(Toernooien!$A$11:$GH$399,C1243)</f>
        <v>1</v>
      </c>
      <c r="G1243" s="22"/>
      <c r="M1243"/>
      <c r="N1243"/>
    </row>
    <row r="1244" spans="1:14" x14ac:dyDescent="0.45">
      <c r="A1244">
        <f t="shared" si="48"/>
        <v>1243</v>
      </c>
      <c r="B1244" s="6" t="s">
        <v>3185</v>
      </c>
      <c r="C1244" s="80" t="s">
        <v>3179</v>
      </c>
      <c r="D1244" s="68">
        <f t="shared" si="49"/>
        <v>1</v>
      </c>
      <c r="E1244" s="75">
        <f>COUNTIF(Toernooien!$A$11:$GH$399,B1244)</f>
        <v>0</v>
      </c>
      <c r="F1244" s="77">
        <f>COUNTIF(Toernooien!$A$11:$GH$399,C1244)</f>
        <v>1</v>
      </c>
      <c r="G1244" s="22"/>
      <c r="M1244"/>
      <c r="N1244"/>
    </row>
    <row r="1245" spans="1:14" x14ac:dyDescent="0.45">
      <c r="A1245">
        <f t="shared" si="48"/>
        <v>1244</v>
      </c>
      <c r="B1245" s="6" t="s">
        <v>3721</v>
      </c>
      <c r="C1245" s="80" t="s">
        <v>3713</v>
      </c>
      <c r="D1245" s="68">
        <f t="shared" si="49"/>
        <v>1</v>
      </c>
      <c r="E1245" s="75">
        <f>COUNTIF(Toernooien!$A$11:$GH$399,B1245)</f>
        <v>0</v>
      </c>
      <c r="F1245" s="77">
        <f>COUNTIF(Toernooien!$A$11:$GH$399,C1245)</f>
        <v>1</v>
      </c>
      <c r="G1245" s="22"/>
      <c r="M1245"/>
      <c r="N1245"/>
    </row>
    <row r="1246" spans="1:14" x14ac:dyDescent="0.45">
      <c r="A1246">
        <f t="shared" si="48"/>
        <v>1245</v>
      </c>
      <c r="B1246" t="s">
        <v>2756</v>
      </c>
      <c r="C1246" s="80" t="s">
        <v>2716</v>
      </c>
      <c r="D1246" s="68">
        <f t="shared" si="49"/>
        <v>1</v>
      </c>
      <c r="E1246" s="75">
        <f>COUNTIF(Toernooien!$A$11:$GH$399,B1246)</f>
        <v>0</v>
      </c>
      <c r="F1246" s="77">
        <f>COUNTIF(Toernooien!$A$11:$GH$399,C1246)</f>
        <v>1</v>
      </c>
      <c r="G1246" s="22"/>
      <c r="M1246"/>
      <c r="N1246"/>
    </row>
    <row r="1247" spans="1:14" x14ac:dyDescent="0.45">
      <c r="A1247">
        <f t="shared" si="48"/>
        <v>1246</v>
      </c>
      <c r="B1247" s="6" t="s">
        <v>3578</v>
      </c>
      <c r="C1247" s="80" t="s">
        <v>3576</v>
      </c>
      <c r="D1247" s="68">
        <f t="shared" si="49"/>
        <v>1</v>
      </c>
      <c r="E1247" s="75">
        <f>COUNTIF(Toernooien!$A$11:$GH$399,B1247)</f>
        <v>0</v>
      </c>
      <c r="F1247" s="77">
        <f>COUNTIF(Toernooien!$A$11:$GH$399,C1247)</f>
        <v>1</v>
      </c>
      <c r="G1247" s="22"/>
      <c r="M1247"/>
      <c r="N1247"/>
    </row>
    <row r="1248" spans="1:14" x14ac:dyDescent="0.45">
      <c r="A1248">
        <f t="shared" si="48"/>
        <v>1247</v>
      </c>
      <c r="B1248" s="6" t="s">
        <v>3373</v>
      </c>
      <c r="C1248" s="80" t="s">
        <v>3370</v>
      </c>
      <c r="D1248" s="68">
        <f t="shared" si="49"/>
        <v>1</v>
      </c>
      <c r="E1248" s="75">
        <f>COUNTIF(Toernooien!$A$11:$GH$399,B1248)</f>
        <v>0</v>
      </c>
      <c r="F1248" s="77">
        <f>COUNTIF(Toernooien!$A$11:$GH$399,C1248)</f>
        <v>1</v>
      </c>
      <c r="G1248" s="22"/>
      <c r="M1248"/>
      <c r="N1248"/>
    </row>
    <row r="1249" spans="1:14" x14ac:dyDescent="0.45">
      <c r="A1249">
        <f t="shared" si="48"/>
        <v>1248</v>
      </c>
      <c r="B1249" s="6" t="s">
        <v>3533</v>
      </c>
      <c r="C1249" s="80" t="s">
        <v>3525</v>
      </c>
      <c r="D1249" s="68">
        <f t="shared" si="49"/>
        <v>1</v>
      </c>
      <c r="E1249" s="75">
        <f>COUNTIF(Toernooien!$A$11:$GH$399,B1249)</f>
        <v>0</v>
      </c>
      <c r="F1249" s="77">
        <f>COUNTIF(Toernooien!$A$11:$GH$399,C1249)</f>
        <v>1</v>
      </c>
      <c r="G1249" s="22"/>
      <c r="M1249"/>
      <c r="N1249"/>
    </row>
    <row r="1250" spans="1:14" x14ac:dyDescent="0.45">
      <c r="A1250">
        <f t="shared" si="48"/>
        <v>1249</v>
      </c>
      <c r="B1250" s="6" t="s">
        <v>3579</v>
      </c>
      <c r="C1250" s="80" t="s">
        <v>3574</v>
      </c>
      <c r="D1250" s="68">
        <f t="shared" si="49"/>
        <v>1</v>
      </c>
      <c r="E1250" s="75">
        <f>COUNTIF(Toernooien!$A$11:$GH$399,B1250)</f>
        <v>0</v>
      </c>
      <c r="F1250" s="77">
        <f>COUNTIF(Toernooien!$A$11:$GH$399,C1250)</f>
        <v>1</v>
      </c>
      <c r="G1250" s="22"/>
      <c r="M1250"/>
      <c r="N1250"/>
    </row>
    <row r="1251" spans="1:14" x14ac:dyDescent="0.45">
      <c r="A1251">
        <f t="shared" si="48"/>
        <v>1250</v>
      </c>
      <c r="B1251" s="6" t="s">
        <v>3021</v>
      </c>
      <c r="C1251" s="80" t="s">
        <v>3020</v>
      </c>
      <c r="D1251" s="68">
        <f t="shared" si="49"/>
        <v>1</v>
      </c>
      <c r="E1251" s="75">
        <f>COUNTIF(Toernooien!$A$11:$GH$399,B1251)</f>
        <v>0</v>
      </c>
      <c r="F1251" s="77">
        <f>COUNTIF(Toernooien!$A$11:$GH$399,C1251)</f>
        <v>1</v>
      </c>
      <c r="G1251" s="22"/>
      <c r="M1251"/>
      <c r="N1251"/>
    </row>
    <row r="1252" spans="1:14" x14ac:dyDescent="0.45">
      <c r="A1252">
        <f t="shared" si="48"/>
        <v>1251</v>
      </c>
      <c r="B1252" s="6" t="s">
        <v>3669</v>
      </c>
      <c r="C1252" s="80" t="s">
        <v>3663</v>
      </c>
      <c r="D1252" s="68">
        <f t="shared" si="49"/>
        <v>1</v>
      </c>
      <c r="E1252" s="75">
        <f>COUNTIF(Toernooien!$A$11:$GH$399,B1252)</f>
        <v>0</v>
      </c>
      <c r="F1252" s="77">
        <f>COUNTIF(Toernooien!$A$11:$GH$399,C1252)</f>
        <v>1</v>
      </c>
      <c r="G1252" s="22"/>
      <c r="M1252"/>
      <c r="N1252"/>
    </row>
    <row r="1253" spans="1:14" x14ac:dyDescent="0.45">
      <c r="A1253">
        <f t="shared" si="48"/>
        <v>1252</v>
      </c>
      <c r="B1253" s="88" t="s">
        <v>1247</v>
      </c>
      <c r="C1253" s="89" t="s">
        <v>1248</v>
      </c>
      <c r="D1253" s="68">
        <f t="shared" si="49"/>
        <v>1</v>
      </c>
      <c r="E1253" s="75">
        <f>COUNTIF(Toernooien!$A$11:$GH$399,B1253)</f>
        <v>0</v>
      </c>
      <c r="F1253" s="77">
        <f>COUNTIF(Toernooien!$A$11:$GH$399,C1253)</f>
        <v>1</v>
      </c>
      <c r="G1253" s="22"/>
      <c r="M1253"/>
      <c r="N1253"/>
    </row>
    <row r="1254" spans="1:14" x14ac:dyDescent="0.45">
      <c r="A1254">
        <f t="shared" si="48"/>
        <v>1253</v>
      </c>
      <c r="B1254" s="40" t="s">
        <v>1045</v>
      </c>
      <c r="C1254" s="80" t="s">
        <v>1642</v>
      </c>
      <c r="D1254" s="68">
        <f t="shared" si="49"/>
        <v>1</v>
      </c>
      <c r="E1254" s="75">
        <f>COUNTIF(Toernooien!$A$11:$GH$399,B1254)</f>
        <v>0</v>
      </c>
      <c r="F1254" s="77">
        <f>COUNTIF(Toernooien!$A$11:$GH$399,C1254)</f>
        <v>1</v>
      </c>
      <c r="G1254" s="22"/>
      <c r="M1254"/>
      <c r="N1254"/>
    </row>
    <row r="1255" spans="1:14" x14ac:dyDescent="0.45">
      <c r="A1255">
        <f t="shared" si="48"/>
        <v>1254</v>
      </c>
      <c r="B1255" s="6" t="s">
        <v>3657</v>
      </c>
      <c r="C1255" s="80" t="s">
        <v>3651</v>
      </c>
      <c r="D1255" s="68">
        <f t="shared" si="49"/>
        <v>1</v>
      </c>
      <c r="E1255" s="75">
        <f>COUNTIF(Toernooien!$A$11:$GH$399,B1255)</f>
        <v>0</v>
      </c>
      <c r="F1255" s="77">
        <f>COUNTIF(Toernooien!$A$11:$GH$399,C1255)</f>
        <v>1</v>
      </c>
      <c r="G1255" s="22"/>
      <c r="M1255"/>
      <c r="N1255"/>
    </row>
    <row r="1256" spans="1:14" x14ac:dyDescent="0.45">
      <c r="A1256">
        <f t="shared" si="48"/>
        <v>1255</v>
      </c>
      <c r="B1256" s="40" t="s">
        <v>141</v>
      </c>
      <c r="C1256" s="97" t="s">
        <v>142</v>
      </c>
      <c r="D1256" s="68">
        <f t="shared" si="49"/>
        <v>1</v>
      </c>
      <c r="E1256" s="75">
        <f>COUNTIF(Toernooien!$A$11:$GH$399,B1256)</f>
        <v>0</v>
      </c>
      <c r="F1256" s="77">
        <f>COUNTIF(Toernooien!$A$11:$GH$399,C1256)</f>
        <v>1</v>
      </c>
      <c r="G1256" s="22"/>
      <c r="M1256"/>
      <c r="N1256"/>
    </row>
    <row r="1257" spans="1:14" x14ac:dyDescent="0.45">
      <c r="A1257">
        <f t="shared" si="48"/>
        <v>1256</v>
      </c>
      <c r="B1257" s="40" t="s">
        <v>1044</v>
      </c>
      <c r="C1257" s="80" t="s">
        <v>1198</v>
      </c>
      <c r="D1257" s="68">
        <f t="shared" si="49"/>
        <v>1</v>
      </c>
      <c r="E1257" s="75">
        <f>COUNTIF(Toernooien!$A$11:$GH$399,B1257)</f>
        <v>0</v>
      </c>
      <c r="F1257" s="77">
        <f>COUNTIF(Toernooien!$A$11:$GH$399,C1257)</f>
        <v>1</v>
      </c>
      <c r="G1257" s="22"/>
      <c r="M1257"/>
      <c r="N1257"/>
    </row>
    <row r="1258" spans="1:14" x14ac:dyDescent="0.45">
      <c r="A1258">
        <f t="shared" si="48"/>
        <v>1257</v>
      </c>
      <c r="B1258" s="40" t="s">
        <v>1243</v>
      </c>
      <c r="C1258" s="80" t="s">
        <v>1641</v>
      </c>
      <c r="D1258" s="68">
        <f t="shared" si="49"/>
        <v>1</v>
      </c>
      <c r="E1258" s="75">
        <f>COUNTIF(Toernooien!$A$11:$GH$399,B1258)</f>
        <v>0</v>
      </c>
      <c r="F1258" s="77">
        <f>COUNTIF(Toernooien!$A$11:$GH$399,C1258)</f>
        <v>1</v>
      </c>
      <c r="G1258" s="22"/>
      <c r="M1258"/>
      <c r="N1258"/>
    </row>
    <row r="1259" spans="1:14" x14ac:dyDescent="0.45">
      <c r="A1259">
        <f t="shared" si="48"/>
        <v>1258</v>
      </c>
      <c r="B1259" s="6" t="s">
        <v>3465</v>
      </c>
      <c r="C1259" s="80" t="s">
        <v>3459</v>
      </c>
      <c r="D1259" s="68">
        <f t="shared" si="49"/>
        <v>1</v>
      </c>
      <c r="E1259" s="75">
        <f>COUNTIF(Toernooien!$A$11:$GH$399,B1259)</f>
        <v>0</v>
      </c>
      <c r="F1259" s="77">
        <f>COUNTIF(Toernooien!$A$11:$GH$399,C1259)</f>
        <v>1</v>
      </c>
      <c r="G1259" s="22"/>
      <c r="M1259"/>
      <c r="N1259"/>
    </row>
    <row r="1260" spans="1:14" x14ac:dyDescent="0.45">
      <c r="A1260">
        <f t="shared" si="48"/>
        <v>1259</v>
      </c>
      <c r="B1260" s="40" t="s">
        <v>1240</v>
      </c>
      <c r="C1260" s="80" t="s">
        <v>895</v>
      </c>
      <c r="D1260" s="68">
        <f t="shared" si="49"/>
        <v>1</v>
      </c>
      <c r="E1260" s="75">
        <f>COUNTIF(Toernooien!$A$11:$GH$399,B1260)</f>
        <v>0</v>
      </c>
      <c r="F1260" s="77">
        <f>COUNTIF(Toernooien!$A$11:$GH$399,C1260)</f>
        <v>1</v>
      </c>
      <c r="G1260" s="22"/>
      <c r="M1260"/>
      <c r="N1260"/>
    </row>
    <row r="1261" spans="1:14" x14ac:dyDescent="0.45">
      <c r="A1261">
        <f t="shared" si="48"/>
        <v>1260</v>
      </c>
      <c r="B1261" s="40" t="s">
        <v>1242</v>
      </c>
      <c r="C1261" s="80" t="s">
        <v>1912</v>
      </c>
      <c r="D1261" s="68">
        <f t="shared" si="49"/>
        <v>1</v>
      </c>
      <c r="E1261" s="75">
        <f>COUNTIF(Toernooien!$A$11:$GH$399,B1261)</f>
        <v>0</v>
      </c>
      <c r="F1261" s="77">
        <f>COUNTIF(Toernooien!$A$11:$GH$399,C1261)</f>
        <v>1</v>
      </c>
      <c r="G1261" s="22"/>
      <c r="M1261"/>
      <c r="N1261"/>
    </row>
    <row r="1262" spans="1:14" x14ac:dyDescent="0.45">
      <c r="A1262">
        <f t="shared" si="48"/>
        <v>1261</v>
      </c>
      <c r="B1262" s="40" t="s">
        <v>957</v>
      </c>
      <c r="C1262" s="97" t="s">
        <v>1127</v>
      </c>
      <c r="D1262" s="68">
        <f t="shared" si="49"/>
        <v>1</v>
      </c>
      <c r="E1262" s="75">
        <f>COUNTIF(Toernooien!$A$11:$GH$399,B1262)</f>
        <v>0</v>
      </c>
      <c r="F1262" s="77">
        <f>COUNTIF(Toernooien!$A$11:$GH$399,C1262)</f>
        <v>1</v>
      </c>
      <c r="G1262" s="22"/>
      <c r="M1262"/>
      <c r="N1262"/>
    </row>
    <row r="1263" spans="1:14" x14ac:dyDescent="0.45">
      <c r="A1263">
        <f t="shared" si="48"/>
        <v>1262</v>
      </c>
      <c r="B1263" s="40" t="s">
        <v>1241</v>
      </c>
      <c r="C1263" s="80" t="s">
        <v>1320</v>
      </c>
      <c r="D1263" s="68">
        <f t="shared" si="49"/>
        <v>1</v>
      </c>
      <c r="E1263" s="75">
        <f>COUNTIF(Toernooien!$A$11:$GH$399,B1263)</f>
        <v>0</v>
      </c>
      <c r="F1263" s="77">
        <f>COUNTIF(Toernooien!$A$11:$GH$399,C1263)</f>
        <v>1</v>
      </c>
      <c r="G1263" s="22"/>
      <c r="M1263"/>
      <c r="N1263"/>
    </row>
    <row r="1264" spans="1:14" x14ac:dyDescent="0.45">
      <c r="A1264">
        <f t="shared" si="48"/>
        <v>1263</v>
      </c>
      <c r="B1264" t="s">
        <v>2959</v>
      </c>
      <c r="C1264" s="80" t="s">
        <v>2952</v>
      </c>
      <c r="D1264" s="68">
        <f t="shared" si="49"/>
        <v>1</v>
      </c>
      <c r="E1264" s="75">
        <f>COUNTIF(Toernooien!$A$11:$GH$399,B1264)</f>
        <v>0</v>
      </c>
      <c r="F1264" s="77">
        <f>COUNTIF(Toernooien!$A$11:$GH$399,C1264)</f>
        <v>1</v>
      </c>
      <c r="G1264" s="22"/>
      <c r="M1264"/>
      <c r="N1264"/>
    </row>
    <row r="1265" spans="1:14" x14ac:dyDescent="0.45">
      <c r="A1265">
        <f t="shared" si="48"/>
        <v>1264</v>
      </c>
      <c r="B1265" s="40" t="s">
        <v>1046</v>
      </c>
      <c r="C1265" s="80" t="s">
        <v>2081</v>
      </c>
      <c r="D1265" s="68">
        <f t="shared" si="49"/>
        <v>1</v>
      </c>
      <c r="E1265" s="75">
        <f>COUNTIF(Toernooien!$A$11:$GH$399,B1265)</f>
        <v>0</v>
      </c>
      <c r="F1265" s="77">
        <f>COUNTIF(Toernooien!$A$11:$GH$399,C1265)</f>
        <v>1</v>
      </c>
      <c r="G1265" s="22"/>
      <c r="M1265"/>
      <c r="N1265"/>
    </row>
    <row r="1266" spans="1:14" x14ac:dyDescent="0.45">
      <c r="A1266">
        <f t="shared" si="48"/>
        <v>1265</v>
      </c>
      <c r="B1266" s="6" t="s">
        <v>3485</v>
      </c>
      <c r="C1266" s="80" t="s">
        <v>3477</v>
      </c>
      <c r="D1266" s="68">
        <f t="shared" si="49"/>
        <v>1</v>
      </c>
      <c r="E1266" s="75">
        <f>COUNTIF(Toernooien!$A$11:$GH$399,B1266)</f>
        <v>0</v>
      </c>
      <c r="F1266" s="77">
        <f>COUNTIF(Toernooien!$A$11:$GH$399,C1266)</f>
        <v>1</v>
      </c>
      <c r="G1266" s="22"/>
      <c r="M1266"/>
      <c r="N1266"/>
    </row>
    <row r="1267" spans="1:14" x14ac:dyDescent="0.45">
      <c r="A1267">
        <f t="shared" si="48"/>
        <v>1266</v>
      </c>
      <c r="B1267" s="40" t="s">
        <v>932</v>
      </c>
      <c r="C1267" s="80" t="s">
        <v>791</v>
      </c>
      <c r="D1267" s="68">
        <f t="shared" si="49"/>
        <v>1</v>
      </c>
      <c r="E1267" s="75">
        <f>COUNTIF(Toernooien!$A$11:$GH$399,B1267)</f>
        <v>0</v>
      </c>
      <c r="F1267" s="77">
        <f>COUNTIF(Toernooien!$A$11:$GH$399,C1267)</f>
        <v>1</v>
      </c>
      <c r="G1267" s="22"/>
      <c r="M1267"/>
      <c r="N1267"/>
    </row>
    <row r="1268" spans="1:14" x14ac:dyDescent="0.45">
      <c r="A1268">
        <f t="shared" si="48"/>
        <v>1267</v>
      </c>
      <c r="B1268" s="6" t="s">
        <v>3166</v>
      </c>
      <c r="C1268" s="80" t="s">
        <v>3161</v>
      </c>
      <c r="D1268" s="68">
        <f t="shared" si="49"/>
        <v>1</v>
      </c>
      <c r="E1268" s="75">
        <f>COUNTIF(Toernooien!$A$11:$GH$399,B1268)</f>
        <v>0</v>
      </c>
      <c r="F1268" s="77">
        <f>COUNTIF(Toernooien!$A$11:$GH$399,C1268)</f>
        <v>1</v>
      </c>
      <c r="G1268" s="22"/>
      <c r="M1268"/>
      <c r="N1268"/>
    </row>
    <row r="1269" spans="1:14" x14ac:dyDescent="0.45">
      <c r="A1269">
        <f t="shared" si="48"/>
        <v>1268</v>
      </c>
      <c r="B1269" s="6" t="s">
        <v>3623</v>
      </c>
      <c r="C1269" s="80" t="s">
        <v>3616</v>
      </c>
      <c r="D1269" s="68">
        <f t="shared" si="49"/>
        <v>1</v>
      </c>
      <c r="E1269" s="75">
        <f>COUNTIF(Toernooien!$A$11:$GH$399,B1269)</f>
        <v>0</v>
      </c>
      <c r="F1269" s="77">
        <f>COUNTIF(Toernooien!$A$11:$GH$399,C1269)</f>
        <v>1</v>
      </c>
      <c r="G1269" s="22"/>
      <c r="M1269"/>
      <c r="N1269"/>
    </row>
    <row r="1270" spans="1:14" x14ac:dyDescent="0.45">
      <c r="A1270">
        <f t="shared" si="48"/>
        <v>1269</v>
      </c>
      <c r="B1270" s="6" t="s">
        <v>3198</v>
      </c>
      <c r="C1270" s="80" t="s">
        <v>3192</v>
      </c>
      <c r="D1270" s="68">
        <f t="shared" si="49"/>
        <v>1</v>
      </c>
      <c r="E1270" s="75">
        <f>COUNTIF(Toernooien!$A$11:$GH$399,B1270)</f>
        <v>0</v>
      </c>
      <c r="F1270" s="77">
        <f>COUNTIF(Toernooien!$A$11:$GH$399,C1270)</f>
        <v>1</v>
      </c>
      <c r="G1270" s="22"/>
      <c r="M1270"/>
      <c r="N1270"/>
    </row>
    <row r="1271" spans="1:14" x14ac:dyDescent="0.45">
      <c r="A1271">
        <f t="shared" si="48"/>
        <v>1270</v>
      </c>
      <c r="B1271" s="6" t="s">
        <v>3228</v>
      </c>
      <c r="C1271" s="80" t="s">
        <v>3216</v>
      </c>
      <c r="D1271" s="68">
        <f t="shared" si="49"/>
        <v>1</v>
      </c>
      <c r="E1271" s="75">
        <f>COUNTIF(Toernooien!$A$11:$GH$399,B1271)</f>
        <v>0</v>
      </c>
      <c r="F1271" s="77">
        <f>COUNTIF(Toernooien!$A$11:$GH$399,C1271)</f>
        <v>1</v>
      </c>
      <c r="G1271" s="22"/>
      <c r="M1271"/>
      <c r="N1271"/>
    </row>
    <row r="1272" spans="1:14" x14ac:dyDescent="0.45">
      <c r="A1272">
        <f t="shared" si="48"/>
        <v>1271</v>
      </c>
      <c r="B1272" s="40" t="s">
        <v>1235</v>
      </c>
      <c r="C1272" s="80" t="s">
        <v>1604</v>
      </c>
      <c r="D1272" s="68">
        <f t="shared" si="49"/>
        <v>1</v>
      </c>
      <c r="E1272" s="75">
        <f>COUNTIF(Toernooien!$A$11:$GH$399,B1272)</f>
        <v>0</v>
      </c>
      <c r="F1272" s="77">
        <f>COUNTIF(Toernooien!$A$11:$GH$399,C1272)</f>
        <v>1</v>
      </c>
      <c r="G1272" s="22"/>
      <c r="M1272"/>
      <c r="N1272"/>
    </row>
    <row r="1273" spans="1:14" x14ac:dyDescent="0.45">
      <c r="A1273">
        <f t="shared" si="48"/>
        <v>1272</v>
      </c>
      <c r="B1273" t="s">
        <v>2872</v>
      </c>
      <c r="C1273" s="80" t="s">
        <v>2867</v>
      </c>
      <c r="D1273" s="68">
        <f t="shared" si="49"/>
        <v>1</v>
      </c>
      <c r="E1273" s="75">
        <f>COUNTIF(Toernooien!$A$11:$GH$399,B1273)</f>
        <v>0</v>
      </c>
      <c r="F1273" s="77">
        <f>COUNTIF(Toernooien!$A$11:$GH$399,C1273)</f>
        <v>1</v>
      </c>
      <c r="G1273" s="22"/>
      <c r="M1273"/>
      <c r="N1273"/>
    </row>
    <row r="1274" spans="1:14" x14ac:dyDescent="0.45">
      <c r="A1274">
        <f t="shared" si="48"/>
        <v>1273</v>
      </c>
      <c r="B1274" s="40" t="s">
        <v>1114</v>
      </c>
      <c r="C1274" s="80" t="s">
        <v>860</v>
      </c>
      <c r="D1274" s="68">
        <f t="shared" si="49"/>
        <v>1</v>
      </c>
      <c r="E1274" s="75">
        <f>COUNTIF(Toernooien!$A$11:$GH$399,B1274)</f>
        <v>0</v>
      </c>
      <c r="F1274" s="77">
        <f>COUNTIF(Toernooien!$A$11:$GH$399,C1274)</f>
        <v>1</v>
      </c>
      <c r="G1274" s="22"/>
      <c r="M1274"/>
      <c r="N1274"/>
    </row>
    <row r="1275" spans="1:14" x14ac:dyDescent="0.45">
      <c r="A1275">
        <f t="shared" si="48"/>
        <v>1274</v>
      </c>
      <c r="B1275" s="6" t="s">
        <v>3063</v>
      </c>
      <c r="C1275" s="80" t="s">
        <v>3059</v>
      </c>
      <c r="D1275" s="68">
        <f t="shared" si="49"/>
        <v>1</v>
      </c>
      <c r="E1275" s="75">
        <f>COUNTIF(Toernooien!$A$11:$GH$399,B1275)</f>
        <v>0</v>
      </c>
      <c r="F1275" s="77">
        <f>COUNTIF(Toernooien!$A$11:$GH$399,C1275)</f>
        <v>1</v>
      </c>
      <c r="G1275" s="22"/>
      <c r="M1275"/>
      <c r="N1275"/>
    </row>
    <row r="1276" spans="1:14" x14ac:dyDescent="0.45">
      <c r="A1276">
        <f t="shared" si="48"/>
        <v>1275</v>
      </c>
      <c r="B1276" s="6" t="s">
        <v>3393</v>
      </c>
      <c r="C1276" s="80" t="s">
        <v>3388</v>
      </c>
      <c r="D1276" s="68">
        <f t="shared" si="49"/>
        <v>1</v>
      </c>
      <c r="E1276" s="75">
        <f>COUNTIF(Toernooien!$A$11:$GH$399,B1276)</f>
        <v>0</v>
      </c>
      <c r="F1276" s="77">
        <f>COUNTIF(Toernooien!$A$11:$GH$399,C1276)</f>
        <v>1</v>
      </c>
      <c r="G1276" s="22"/>
      <c r="M1276"/>
      <c r="N1276"/>
    </row>
    <row r="1277" spans="1:14" x14ac:dyDescent="0.45">
      <c r="A1277">
        <f t="shared" si="48"/>
        <v>1276</v>
      </c>
      <c r="B1277" s="6" t="s">
        <v>3288</v>
      </c>
      <c r="C1277" s="80" t="s">
        <v>3276</v>
      </c>
      <c r="D1277" s="68">
        <f t="shared" si="49"/>
        <v>1</v>
      </c>
      <c r="E1277" s="75">
        <f>COUNTIF(Toernooien!$A$11:$GH$399,B1277)</f>
        <v>0</v>
      </c>
      <c r="F1277" s="77">
        <f>COUNTIF(Toernooien!$A$11:$GH$399,C1277)</f>
        <v>1</v>
      </c>
      <c r="G1277" s="22"/>
      <c r="M1277"/>
      <c r="N1277"/>
    </row>
    <row r="1278" spans="1:14" x14ac:dyDescent="0.45">
      <c r="A1278">
        <f t="shared" si="48"/>
        <v>1277</v>
      </c>
      <c r="B1278" s="40" t="s">
        <v>1155</v>
      </c>
      <c r="C1278" s="80" t="s">
        <v>1333</v>
      </c>
      <c r="D1278" s="68">
        <f t="shared" si="49"/>
        <v>1</v>
      </c>
      <c r="E1278" s="75">
        <f>COUNTIF(Toernooien!$A$11:$GH$399,B1278)</f>
        <v>0</v>
      </c>
      <c r="F1278" s="77">
        <f>COUNTIF(Toernooien!$A$11:$GH$399,C1278)</f>
        <v>1</v>
      </c>
      <c r="G1278" s="22"/>
      <c r="M1278"/>
      <c r="N1278"/>
    </row>
    <row r="1279" spans="1:14" x14ac:dyDescent="0.45">
      <c r="A1279">
        <f t="shared" si="48"/>
        <v>1278</v>
      </c>
      <c r="B1279" t="s">
        <v>2780</v>
      </c>
      <c r="C1279" s="80" t="s">
        <v>2743</v>
      </c>
      <c r="D1279" s="68">
        <f t="shared" si="49"/>
        <v>1</v>
      </c>
      <c r="E1279" s="75">
        <f>COUNTIF(Toernooien!$A$11:$GH$399,B1279)</f>
        <v>0</v>
      </c>
      <c r="F1279" s="77">
        <f>COUNTIF(Toernooien!$A$11:$GH$399,C1279)</f>
        <v>1</v>
      </c>
      <c r="G1279" s="22"/>
      <c r="M1279"/>
      <c r="N1279"/>
    </row>
    <row r="1280" spans="1:14" x14ac:dyDescent="0.45">
      <c r="A1280">
        <f t="shared" si="48"/>
        <v>1279</v>
      </c>
      <c r="B1280" s="40" t="s">
        <v>863</v>
      </c>
      <c r="C1280" s="80" t="s">
        <v>1551</v>
      </c>
      <c r="D1280" s="68">
        <f t="shared" si="49"/>
        <v>1</v>
      </c>
      <c r="E1280" s="75">
        <f>COUNTIF(Toernooien!$A$11:$GH$399,B1280)</f>
        <v>0</v>
      </c>
      <c r="F1280" s="77">
        <f>COUNTIF(Toernooien!$A$11:$GH$399,C1280)</f>
        <v>1</v>
      </c>
      <c r="G1280" s="22"/>
      <c r="M1280"/>
      <c r="N1280"/>
    </row>
    <row r="1281" spans="1:14" x14ac:dyDescent="0.45">
      <c r="A1281">
        <f t="shared" si="48"/>
        <v>1280</v>
      </c>
      <c r="B1281" s="40" t="s">
        <v>862</v>
      </c>
      <c r="C1281" s="80" t="s">
        <v>1547</v>
      </c>
      <c r="D1281" s="68">
        <f t="shared" si="49"/>
        <v>1</v>
      </c>
      <c r="E1281" s="75">
        <f>COUNTIF(Toernooien!$A$11:$GH$399,B1281)</f>
        <v>0</v>
      </c>
      <c r="F1281" s="77">
        <f>COUNTIF(Toernooien!$A$11:$GH$399,C1281)</f>
        <v>1</v>
      </c>
      <c r="G1281" s="22"/>
      <c r="M1281"/>
      <c r="N1281"/>
    </row>
    <row r="1282" spans="1:14" x14ac:dyDescent="0.45">
      <c r="A1282">
        <f t="shared" ref="A1282:A1345" si="50">(A1281+1)</f>
        <v>1281</v>
      </c>
      <c r="B1282" s="40" t="s">
        <v>994</v>
      </c>
      <c r="C1282" s="80" t="s">
        <v>1381</v>
      </c>
      <c r="D1282" s="68">
        <f t="shared" ref="D1282:D1345" si="51">E1282+F1282</f>
        <v>1</v>
      </c>
      <c r="E1282" s="75">
        <f>COUNTIF(Toernooien!$A$11:$GH$399,B1282)</f>
        <v>0</v>
      </c>
      <c r="F1282" s="77">
        <f>COUNTIF(Toernooien!$A$11:$GH$399,C1282)</f>
        <v>1</v>
      </c>
      <c r="G1282" s="22" t="s">
        <v>1858</v>
      </c>
      <c r="M1282"/>
      <c r="N1282"/>
    </row>
    <row r="1283" spans="1:14" x14ac:dyDescent="0.45">
      <c r="A1283">
        <f t="shared" si="50"/>
        <v>1282</v>
      </c>
      <c r="B1283" s="40" t="s">
        <v>1237</v>
      </c>
      <c r="C1283" s="80" t="s">
        <v>1744</v>
      </c>
      <c r="D1283" s="68">
        <f t="shared" si="51"/>
        <v>1</v>
      </c>
      <c r="E1283" s="75">
        <f>COUNTIF(Toernooien!$A$11:$GH$399,B1283)</f>
        <v>0</v>
      </c>
      <c r="F1283" s="77">
        <f>COUNTIF(Toernooien!$A$11:$GH$399,C1283)</f>
        <v>1</v>
      </c>
      <c r="G1283" s="22"/>
      <c r="M1283"/>
      <c r="N1283"/>
    </row>
    <row r="1284" spans="1:14" x14ac:dyDescent="0.45">
      <c r="A1284">
        <f t="shared" si="50"/>
        <v>1283</v>
      </c>
      <c r="B1284" t="s">
        <v>2890</v>
      </c>
      <c r="C1284" s="80" t="s">
        <v>2877</v>
      </c>
      <c r="D1284" s="68">
        <f t="shared" si="51"/>
        <v>1</v>
      </c>
      <c r="E1284" s="75">
        <f>COUNTIF(Toernooien!$A$11:$GH$399,B1284)</f>
        <v>0</v>
      </c>
      <c r="F1284" s="77">
        <f>COUNTIF(Toernooien!$A$11:$GH$399,C1284)</f>
        <v>1</v>
      </c>
      <c r="G1284" s="22"/>
      <c r="M1284"/>
      <c r="N1284"/>
    </row>
    <row r="1285" spans="1:14" x14ac:dyDescent="0.45">
      <c r="A1285">
        <f t="shared" si="50"/>
        <v>1284</v>
      </c>
      <c r="B1285" s="40" t="s">
        <v>2408</v>
      </c>
      <c r="C1285" s="97" t="s">
        <v>2535</v>
      </c>
      <c r="D1285" s="68">
        <f t="shared" si="51"/>
        <v>1</v>
      </c>
      <c r="E1285" s="75">
        <f>COUNTIF(Toernooien!$A$11:$GH$399,B1285)</f>
        <v>0</v>
      </c>
      <c r="F1285" s="77">
        <f>COUNTIF(Toernooien!$A$11:$GH$399,C1285)</f>
        <v>1</v>
      </c>
      <c r="G1285" s="22"/>
      <c r="M1285"/>
      <c r="N1285"/>
    </row>
    <row r="1286" spans="1:14" x14ac:dyDescent="0.45">
      <c r="A1286">
        <f t="shared" si="50"/>
        <v>1285</v>
      </c>
      <c r="B1286" s="6" t="s">
        <v>3135</v>
      </c>
      <c r="C1286" s="80" t="s">
        <v>3126</v>
      </c>
      <c r="D1286" s="68">
        <f t="shared" si="51"/>
        <v>1</v>
      </c>
      <c r="E1286" s="75">
        <f>COUNTIF(Toernooien!$A$11:$GH$399,B1286)</f>
        <v>0</v>
      </c>
      <c r="F1286" s="77">
        <f>COUNTIF(Toernooien!$A$11:$GH$399,C1286)</f>
        <v>1</v>
      </c>
      <c r="G1286" s="22"/>
      <c r="M1286"/>
      <c r="N1286"/>
    </row>
    <row r="1287" spans="1:14" x14ac:dyDescent="0.45">
      <c r="A1287">
        <f t="shared" si="50"/>
        <v>1286</v>
      </c>
      <c r="B1287" s="40" t="s">
        <v>2433</v>
      </c>
      <c r="C1287" s="97" t="s">
        <v>2432</v>
      </c>
      <c r="D1287" s="68">
        <f t="shared" si="51"/>
        <v>1</v>
      </c>
      <c r="E1287" s="75">
        <f>COUNTIF(Toernooien!$A$11:$GH$399,B1287)</f>
        <v>0</v>
      </c>
      <c r="F1287" s="77">
        <f>COUNTIF(Toernooien!$A$11:$GH$399,C1287)</f>
        <v>1</v>
      </c>
      <c r="G1287" s="22"/>
      <c r="M1287"/>
      <c r="N1287"/>
    </row>
    <row r="1288" spans="1:14" x14ac:dyDescent="0.45">
      <c r="A1288">
        <f t="shared" si="50"/>
        <v>1287</v>
      </c>
      <c r="B1288" s="6" t="s">
        <v>3173</v>
      </c>
      <c r="C1288" s="80" t="s">
        <v>3171</v>
      </c>
      <c r="D1288" s="68">
        <f t="shared" si="51"/>
        <v>1</v>
      </c>
      <c r="E1288" s="75">
        <f>COUNTIF(Toernooien!$A$11:$GH$399,B1288)</f>
        <v>0</v>
      </c>
      <c r="F1288" s="77">
        <f>COUNTIF(Toernooien!$A$11:$GH$399,C1288)</f>
        <v>1</v>
      </c>
      <c r="G1288" s="22"/>
      <c r="M1288"/>
      <c r="N1288"/>
    </row>
    <row r="1289" spans="1:14" x14ac:dyDescent="0.45">
      <c r="A1289">
        <f t="shared" si="50"/>
        <v>1288</v>
      </c>
      <c r="B1289" s="40" t="s">
        <v>39</v>
      </c>
      <c r="C1289" s="97" t="s">
        <v>38</v>
      </c>
      <c r="D1289" s="68">
        <f t="shared" si="51"/>
        <v>1</v>
      </c>
      <c r="E1289" s="75">
        <f>COUNTIF(Toernooien!$A$11:$GH$399,B1289)</f>
        <v>0</v>
      </c>
      <c r="F1289" s="77">
        <f>COUNTIF(Toernooien!$A$11:$GH$399,C1289)</f>
        <v>1</v>
      </c>
      <c r="G1289" s="22"/>
      <c r="M1289"/>
      <c r="N1289"/>
    </row>
    <row r="1290" spans="1:14" x14ac:dyDescent="0.45">
      <c r="A1290">
        <f t="shared" si="50"/>
        <v>1289</v>
      </c>
      <c r="B1290" s="6" t="s">
        <v>3680</v>
      </c>
      <c r="C1290" s="80" t="s">
        <v>3675</v>
      </c>
      <c r="D1290" s="68">
        <f t="shared" si="51"/>
        <v>1</v>
      </c>
      <c r="E1290" s="75">
        <f>COUNTIF(Toernooien!$A$11:$GH$399,B1290)</f>
        <v>0</v>
      </c>
      <c r="F1290" s="77">
        <f>COUNTIF(Toernooien!$A$11:$GH$399,C1290)</f>
        <v>1</v>
      </c>
      <c r="G1290" s="22"/>
      <c r="M1290"/>
      <c r="N1290"/>
    </row>
    <row r="1291" spans="1:14" x14ac:dyDescent="0.45">
      <c r="A1291">
        <f t="shared" si="50"/>
        <v>1290</v>
      </c>
      <c r="B1291" s="40" t="s">
        <v>1076</v>
      </c>
      <c r="C1291" s="80" t="s">
        <v>1458</v>
      </c>
      <c r="D1291" s="68">
        <f t="shared" si="51"/>
        <v>1</v>
      </c>
      <c r="E1291" s="75">
        <f>COUNTIF(Toernooien!$A$11:$GH$399,B1291)</f>
        <v>0</v>
      </c>
      <c r="F1291" s="77">
        <f>COUNTIF(Toernooien!$A$11:$GH$399,C1291)</f>
        <v>1</v>
      </c>
      <c r="G1291" s="22" t="s">
        <v>1858</v>
      </c>
      <c r="M1291"/>
      <c r="N1291"/>
    </row>
    <row r="1292" spans="1:14" x14ac:dyDescent="0.45">
      <c r="A1292">
        <f t="shared" si="50"/>
        <v>1291</v>
      </c>
      <c r="B1292" t="s">
        <v>2660</v>
      </c>
      <c r="C1292" s="80" t="s">
        <v>2654</v>
      </c>
      <c r="D1292" s="68">
        <f t="shared" si="51"/>
        <v>1</v>
      </c>
      <c r="E1292" s="75">
        <f>COUNTIF(Toernooien!$A$11:$GH$399,B1292)</f>
        <v>0</v>
      </c>
      <c r="F1292" s="77">
        <f>COUNTIF(Toernooien!$A$11:$GH$399,C1292)</f>
        <v>1</v>
      </c>
      <c r="G1292" s="22"/>
      <c r="M1292"/>
      <c r="N1292"/>
    </row>
    <row r="1293" spans="1:14" x14ac:dyDescent="0.45">
      <c r="A1293">
        <f t="shared" si="50"/>
        <v>1292</v>
      </c>
      <c r="B1293" s="6" t="s">
        <v>3136</v>
      </c>
      <c r="C1293" s="80" t="s">
        <v>3127</v>
      </c>
      <c r="D1293" s="68">
        <f t="shared" si="51"/>
        <v>1</v>
      </c>
      <c r="E1293" s="75">
        <f>COUNTIF(Toernooien!$A$11:$GH$399,B1293)</f>
        <v>0</v>
      </c>
      <c r="F1293" s="77">
        <f>COUNTIF(Toernooien!$A$11:$GH$399,C1293)</f>
        <v>1</v>
      </c>
      <c r="G1293" s="22"/>
      <c r="M1293"/>
      <c r="N1293"/>
    </row>
    <row r="1294" spans="1:14" x14ac:dyDescent="0.45">
      <c r="A1294">
        <f t="shared" si="50"/>
        <v>1293</v>
      </c>
      <c r="B1294" s="40" t="s">
        <v>1032</v>
      </c>
      <c r="C1294" s="80" t="s">
        <v>1632</v>
      </c>
      <c r="D1294" s="68">
        <f t="shared" si="51"/>
        <v>1</v>
      </c>
      <c r="E1294" s="75">
        <f>COUNTIF(Toernooien!$A$11:$GH$399,B1294)</f>
        <v>0</v>
      </c>
      <c r="F1294" s="77">
        <f>COUNTIF(Toernooien!$A$11:$GH$399,C1294)</f>
        <v>1</v>
      </c>
      <c r="G1294" s="22"/>
      <c r="M1294"/>
      <c r="N1294"/>
    </row>
    <row r="1295" spans="1:14" x14ac:dyDescent="0.45">
      <c r="A1295">
        <f t="shared" si="50"/>
        <v>1294</v>
      </c>
      <c r="B1295" t="s">
        <v>2759</v>
      </c>
      <c r="C1295" s="80" t="s">
        <v>2720</v>
      </c>
      <c r="D1295" s="68">
        <f t="shared" si="51"/>
        <v>1</v>
      </c>
      <c r="E1295" s="75">
        <f>COUNTIF(Toernooien!$A$11:$GH$399,B1295)</f>
        <v>0</v>
      </c>
      <c r="F1295" s="77">
        <f>COUNTIF(Toernooien!$A$11:$GH$399,C1295)</f>
        <v>1</v>
      </c>
      <c r="G1295" s="22" t="s">
        <v>1858</v>
      </c>
      <c r="M1295"/>
      <c r="N1295"/>
    </row>
    <row r="1296" spans="1:14" x14ac:dyDescent="0.45">
      <c r="A1296">
        <f t="shared" si="50"/>
        <v>1295</v>
      </c>
      <c r="B1296" s="6" t="s">
        <v>3200</v>
      </c>
      <c r="C1296" s="80" t="s">
        <v>3193</v>
      </c>
      <c r="D1296" s="68">
        <f t="shared" si="51"/>
        <v>1</v>
      </c>
      <c r="E1296" s="75">
        <f>COUNTIF(Toernooien!$A$11:$GH$399,B1296)</f>
        <v>0</v>
      </c>
      <c r="F1296" s="77">
        <f>COUNTIF(Toernooien!$A$11:$GH$399,C1296)</f>
        <v>1</v>
      </c>
      <c r="G1296" s="22"/>
      <c r="M1296"/>
      <c r="N1296"/>
    </row>
    <row r="1297" spans="1:14" x14ac:dyDescent="0.45">
      <c r="A1297">
        <f t="shared" si="50"/>
        <v>1296</v>
      </c>
      <c r="B1297" s="6" t="s">
        <v>3187</v>
      </c>
      <c r="C1297" s="80" t="s">
        <v>3183</v>
      </c>
      <c r="D1297" s="68">
        <f t="shared" si="51"/>
        <v>1</v>
      </c>
      <c r="E1297" s="75">
        <f>COUNTIF(Toernooien!$A$11:$GH$399,B1297)</f>
        <v>0</v>
      </c>
      <c r="F1297" s="77">
        <f>COUNTIF(Toernooien!$A$11:$GH$399,C1297)</f>
        <v>1</v>
      </c>
      <c r="G1297" s="22"/>
      <c r="M1297"/>
      <c r="N1297"/>
    </row>
    <row r="1298" spans="1:14" x14ac:dyDescent="0.45">
      <c r="A1298">
        <f t="shared" si="50"/>
        <v>1297</v>
      </c>
      <c r="B1298" s="40" t="s">
        <v>912</v>
      </c>
      <c r="C1298" s="80" t="s">
        <v>1715</v>
      </c>
      <c r="D1298" s="68">
        <f t="shared" si="51"/>
        <v>1</v>
      </c>
      <c r="E1298" s="75">
        <f>COUNTIF(Toernooien!$A$11:$GH$399,B1298)</f>
        <v>0</v>
      </c>
      <c r="F1298" s="77">
        <f>COUNTIF(Toernooien!$A$11:$GH$399,C1298)</f>
        <v>1</v>
      </c>
      <c r="G1298" s="22"/>
      <c r="M1298"/>
      <c r="N1298"/>
    </row>
    <row r="1299" spans="1:14" x14ac:dyDescent="0.45">
      <c r="A1299">
        <f t="shared" si="50"/>
        <v>1298</v>
      </c>
      <c r="B1299" s="40" t="s">
        <v>1238</v>
      </c>
      <c r="C1299" s="80" t="s">
        <v>1492</v>
      </c>
      <c r="D1299" s="68">
        <f t="shared" si="51"/>
        <v>1</v>
      </c>
      <c r="E1299" s="75">
        <f>COUNTIF(Toernooien!$A$11:$GH$399,B1299)</f>
        <v>0</v>
      </c>
      <c r="F1299" s="77">
        <f>COUNTIF(Toernooien!$A$11:$GH$399,C1299)</f>
        <v>1</v>
      </c>
      <c r="G1299" s="22"/>
      <c r="M1299"/>
      <c r="N1299"/>
    </row>
    <row r="1300" spans="1:14" x14ac:dyDescent="0.45">
      <c r="A1300">
        <f t="shared" si="50"/>
        <v>1299</v>
      </c>
      <c r="B1300" s="40" t="s">
        <v>911</v>
      </c>
      <c r="C1300" s="80" t="s">
        <v>1710</v>
      </c>
      <c r="D1300" s="68">
        <f t="shared" si="51"/>
        <v>1</v>
      </c>
      <c r="E1300" s="75">
        <f>COUNTIF(Toernooien!$A$11:$GH$399,B1300)</f>
        <v>0</v>
      </c>
      <c r="F1300" s="77">
        <f>COUNTIF(Toernooien!$A$11:$GH$399,C1300)</f>
        <v>1</v>
      </c>
      <c r="G1300" s="22"/>
      <c r="M1300"/>
      <c r="N1300"/>
    </row>
    <row r="1301" spans="1:14" x14ac:dyDescent="0.45">
      <c r="A1301">
        <f t="shared" si="50"/>
        <v>1300</v>
      </c>
      <c r="B1301" s="40" t="s">
        <v>478</v>
      </c>
      <c r="C1301" s="80" t="s">
        <v>333</v>
      </c>
      <c r="D1301" s="68">
        <f t="shared" si="51"/>
        <v>1</v>
      </c>
      <c r="E1301" s="75">
        <f>COUNTIF(Toernooien!$A$11:$GH$399,B1301)</f>
        <v>0</v>
      </c>
      <c r="F1301" s="77">
        <f>COUNTIF(Toernooien!$A$11:$GH$399,C1301)</f>
        <v>1</v>
      </c>
      <c r="G1301" s="22"/>
      <c r="M1301"/>
      <c r="N1301"/>
    </row>
    <row r="1302" spans="1:14" x14ac:dyDescent="0.45">
      <c r="A1302">
        <f t="shared" si="50"/>
        <v>1301</v>
      </c>
      <c r="B1302" s="40" t="s">
        <v>1236</v>
      </c>
      <c r="C1302" s="80" t="s">
        <v>1647</v>
      </c>
      <c r="D1302" s="68">
        <f t="shared" si="51"/>
        <v>1</v>
      </c>
      <c r="E1302" s="75">
        <f>COUNTIF(Toernooien!$A$11:$GH$399,B1302)</f>
        <v>0</v>
      </c>
      <c r="F1302" s="77">
        <f>COUNTIF(Toernooien!$A$11:$GH$399,C1302)</f>
        <v>1</v>
      </c>
      <c r="G1302" s="22"/>
      <c r="M1302"/>
      <c r="N1302"/>
    </row>
    <row r="1303" spans="1:14" x14ac:dyDescent="0.45">
      <c r="A1303">
        <f t="shared" si="50"/>
        <v>1302</v>
      </c>
      <c r="B1303" s="40" t="s">
        <v>1239</v>
      </c>
      <c r="C1303" s="80" t="s">
        <v>1448</v>
      </c>
      <c r="D1303" s="68">
        <f t="shared" si="51"/>
        <v>1</v>
      </c>
      <c r="E1303" s="75">
        <f>COUNTIF(Toernooien!$A$11:$GH$399,B1303)</f>
        <v>0</v>
      </c>
      <c r="F1303" s="77">
        <f>COUNTIF(Toernooien!$A$11:$GH$399,C1303)</f>
        <v>1</v>
      </c>
      <c r="G1303" s="22"/>
      <c r="M1303"/>
      <c r="N1303"/>
    </row>
    <row r="1304" spans="1:14" x14ac:dyDescent="0.45">
      <c r="A1304">
        <f t="shared" si="50"/>
        <v>1303</v>
      </c>
      <c r="B1304" s="40" t="s">
        <v>722</v>
      </c>
      <c r="C1304" s="80" t="s">
        <v>1268</v>
      </c>
      <c r="D1304" s="68">
        <f t="shared" si="51"/>
        <v>1</v>
      </c>
      <c r="E1304" s="75">
        <f>COUNTIF(Toernooien!$A$11:$GH$399,B1304)</f>
        <v>0</v>
      </c>
      <c r="F1304" s="77">
        <f>COUNTIF(Toernooien!$A$11:$GH$399,C1304)</f>
        <v>1</v>
      </c>
      <c r="G1304" s="22"/>
      <c r="M1304"/>
      <c r="N1304"/>
    </row>
    <row r="1305" spans="1:14" x14ac:dyDescent="0.45">
      <c r="A1305">
        <f t="shared" si="50"/>
        <v>1304</v>
      </c>
      <c r="B1305" s="40" t="s">
        <v>1031</v>
      </c>
      <c r="C1305" s="80" t="s">
        <v>1427</v>
      </c>
      <c r="D1305" s="68">
        <f t="shared" si="51"/>
        <v>1</v>
      </c>
      <c r="E1305" s="75">
        <f>COUNTIF(Toernooien!$A$11:$GH$399,B1305)</f>
        <v>0</v>
      </c>
      <c r="F1305" s="77">
        <f>COUNTIF(Toernooien!$A$11:$GH$399,C1305)</f>
        <v>1</v>
      </c>
      <c r="G1305" s="22"/>
      <c r="M1305"/>
      <c r="N1305"/>
    </row>
    <row r="1306" spans="1:14" x14ac:dyDescent="0.45">
      <c r="A1306">
        <f t="shared" si="50"/>
        <v>1305</v>
      </c>
      <c r="B1306" s="6" t="s">
        <v>3058</v>
      </c>
      <c r="C1306" s="80" t="s">
        <v>3053</v>
      </c>
      <c r="D1306" s="68">
        <f t="shared" si="51"/>
        <v>1</v>
      </c>
      <c r="E1306" s="75">
        <f>COUNTIF(Toernooien!$A$11:$GH$399,B1306)</f>
        <v>0</v>
      </c>
      <c r="F1306" s="77">
        <f>COUNTIF(Toernooien!$A$11:$GH$399,C1306)</f>
        <v>1</v>
      </c>
      <c r="G1306" s="22"/>
      <c r="M1306"/>
      <c r="N1306"/>
    </row>
    <row r="1307" spans="1:14" x14ac:dyDescent="0.45">
      <c r="A1307">
        <f t="shared" si="50"/>
        <v>1306</v>
      </c>
      <c r="B1307" t="s">
        <v>2861</v>
      </c>
      <c r="C1307" s="80" t="s">
        <v>2857</v>
      </c>
      <c r="D1307" s="68">
        <f t="shared" si="51"/>
        <v>1</v>
      </c>
      <c r="E1307" s="75">
        <f>COUNTIF(Toernooien!$A$11:$GH$399,B1307)</f>
        <v>0</v>
      </c>
      <c r="F1307" s="77">
        <f>COUNTIF(Toernooien!$A$11:$GH$399,C1307)</f>
        <v>1</v>
      </c>
      <c r="G1307" s="22"/>
      <c r="M1307"/>
      <c r="N1307"/>
    </row>
    <row r="1308" spans="1:14" x14ac:dyDescent="0.45">
      <c r="A1308">
        <f t="shared" si="50"/>
        <v>1307</v>
      </c>
      <c r="B1308" t="s">
        <v>2682</v>
      </c>
      <c r="C1308" s="80" t="s">
        <v>2676</v>
      </c>
      <c r="D1308" s="68">
        <f t="shared" si="51"/>
        <v>1</v>
      </c>
      <c r="E1308" s="75">
        <f>COUNTIF(Toernooien!$A$11:$GH$399,B1308)</f>
        <v>0</v>
      </c>
      <c r="F1308" s="77">
        <f>COUNTIF(Toernooien!$A$11:$GH$399,C1308)</f>
        <v>1</v>
      </c>
      <c r="G1308" s="22"/>
      <c r="M1308"/>
      <c r="N1308"/>
    </row>
    <row r="1309" spans="1:14" x14ac:dyDescent="0.45">
      <c r="A1309">
        <f t="shared" si="50"/>
        <v>1308</v>
      </c>
      <c r="B1309" s="40" t="s">
        <v>1231</v>
      </c>
      <c r="C1309" s="80" t="s">
        <v>1344</v>
      </c>
      <c r="D1309" s="68">
        <f t="shared" si="51"/>
        <v>1</v>
      </c>
      <c r="E1309" s="75">
        <f>COUNTIF(Toernooien!$A$11:$GH$399,B1309)</f>
        <v>0</v>
      </c>
      <c r="F1309" s="77">
        <f>COUNTIF(Toernooien!$A$11:$GH$399,C1309)</f>
        <v>1</v>
      </c>
      <c r="G1309" s="22"/>
      <c r="M1309"/>
      <c r="N1309"/>
    </row>
    <row r="1310" spans="1:14" x14ac:dyDescent="0.45">
      <c r="A1310">
        <f t="shared" si="50"/>
        <v>1309</v>
      </c>
      <c r="B1310" t="s">
        <v>2770</v>
      </c>
      <c r="C1310" s="80" t="s">
        <v>2733</v>
      </c>
      <c r="D1310" s="68">
        <f t="shared" si="51"/>
        <v>1</v>
      </c>
      <c r="E1310" s="75">
        <f>COUNTIF(Toernooien!$A$11:$GH$399,B1310)</f>
        <v>0</v>
      </c>
      <c r="F1310" s="77">
        <f>COUNTIF(Toernooien!$A$11:$GH$399,C1310)</f>
        <v>1</v>
      </c>
      <c r="G1310" s="22" t="s">
        <v>1858</v>
      </c>
      <c r="M1310"/>
      <c r="N1310"/>
    </row>
    <row r="1311" spans="1:14" x14ac:dyDescent="0.45">
      <c r="A1311">
        <f t="shared" si="50"/>
        <v>1310</v>
      </c>
      <c r="B1311" s="40" t="s">
        <v>1033</v>
      </c>
      <c r="C1311" s="80" t="s">
        <v>907</v>
      </c>
      <c r="D1311" s="68">
        <f t="shared" si="51"/>
        <v>1</v>
      </c>
      <c r="E1311" s="75">
        <f>COUNTIF(Toernooien!$A$11:$GH$399,B1311)</f>
        <v>0</v>
      </c>
      <c r="F1311" s="77">
        <f>COUNTIF(Toernooien!$A$11:$GH$399,C1311)</f>
        <v>1</v>
      </c>
      <c r="G1311" s="22"/>
      <c r="M1311"/>
      <c r="N1311"/>
    </row>
    <row r="1312" spans="1:14" x14ac:dyDescent="0.45">
      <c r="A1312">
        <f t="shared" si="50"/>
        <v>1311</v>
      </c>
      <c r="B1312" s="6" t="s">
        <v>3048</v>
      </c>
      <c r="C1312" s="80" t="s">
        <v>3043</v>
      </c>
      <c r="D1312" s="68">
        <f t="shared" si="51"/>
        <v>1</v>
      </c>
      <c r="E1312" s="75">
        <f>COUNTIF(Toernooien!$A$11:$GH$399,B1312)</f>
        <v>0</v>
      </c>
      <c r="F1312" s="77">
        <f>COUNTIF(Toernooien!$A$11:$GH$399,C1312)</f>
        <v>1</v>
      </c>
      <c r="G1312" s="22"/>
      <c r="M1312"/>
      <c r="N1312"/>
    </row>
    <row r="1313" spans="1:14" x14ac:dyDescent="0.45">
      <c r="A1313">
        <f t="shared" si="50"/>
        <v>1312</v>
      </c>
      <c r="B1313" s="6" t="s">
        <v>3283</v>
      </c>
      <c r="C1313" s="80" t="s">
        <v>3281</v>
      </c>
      <c r="D1313" s="68">
        <f t="shared" si="51"/>
        <v>1</v>
      </c>
      <c r="E1313" s="75">
        <f>COUNTIF(Toernooien!$A$11:$GH$399,B1313)</f>
        <v>0</v>
      </c>
      <c r="F1313" s="77">
        <f>COUNTIF(Toernooien!$A$11:$GH$399,C1313)</f>
        <v>1</v>
      </c>
      <c r="G1313" s="22"/>
      <c r="M1313"/>
      <c r="N1313"/>
    </row>
    <row r="1314" spans="1:14" x14ac:dyDescent="0.45">
      <c r="A1314">
        <f t="shared" si="50"/>
        <v>1313</v>
      </c>
      <c r="B1314" s="6" t="s">
        <v>3242</v>
      </c>
      <c r="C1314" s="80" t="s">
        <v>3243</v>
      </c>
      <c r="D1314" s="68">
        <f t="shared" si="51"/>
        <v>1</v>
      </c>
      <c r="E1314" s="75">
        <f>COUNTIF(Toernooien!$A$11:$GH$399,B1314)</f>
        <v>0</v>
      </c>
      <c r="F1314" s="77">
        <f>COUNTIF(Toernooien!$A$11:$GH$399,C1314)</f>
        <v>1</v>
      </c>
      <c r="G1314" s="22"/>
      <c r="M1314"/>
      <c r="N1314"/>
    </row>
    <row r="1315" spans="1:14" x14ac:dyDescent="0.45">
      <c r="A1315">
        <f t="shared" si="50"/>
        <v>1314</v>
      </c>
      <c r="B1315" s="6" t="s">
        <v>3707</v>
      </c>
      <c r="C1315" s="80" t="s">
        <v>3702</v>
      </c>
      <c r="D1315" s="68">
        <f t="shared" si="51"/>
        <v>1</v>
      </c>
      <c r="E1315" s="75">
        <f>COUNTIF(Toernooien!$A$11:$GH$399,B1315)</f>
        <v>0</v>
      </c>
      <c r="F1315" s="77">
        <f>COUNTIF(Toernooien!$A$11:$GH$399,C1315)</f>
        <v>1</v>
      </c>
      <c r="G1315" s="22"/>
      <c r="M1315"/>
      <c r="N1315"/>
    </row>
    <row r="1316" spans="1:14" x14ac:dyDescent="0.45">
      <c r="A1316">
        <f t="shared" si="50"/>
        <v>1315</v>
      </c>
      <c r="B1316" s="40" t="s">
        <v>900</v>
      </c>
      <c r="C1316" s="80" t="s">
        <v>1471</v>
      </c>
      <c r="D1316" s="68">
        <f t="shared" si="51"/>
        <v>1</v>
      </c>
      <c r="E1316" s="75">
        <f>COUNTIF(Toernooien!$A$11:$GH$399,B1316)</f>
        <v>0</v>
      </c>
      <c r="F1316" s="77">
        <f>COUNTIF(Toernooien!$A$11:$GH$399,C1316)</f>
        <v>1</v>
      </c>
      <c r="G1316" s="22"/>
      <c r="M1316"/>
      <c r="N1316"/>
    </row>
    <row r="1317" spans="1:14" x14ac:dyDescent="0.45">
      <c r="A1317">
        <f t="shared" si="50"/>
        <v>1316</v>
      </c>
      <c r="B1317" s="6" t="s">
        <v>3613</v>
      </c>
      <c r="C1317" s="80" t="s">
        <v>3609</v>
      </c>
      <c r="D1317" s="68">
        <f t="shared" si="51"/>
        <v>1</v>
      </c>
      <c r="E1317" s="75">
        <f>COUNTIF(Toernooien!$A$11:$GH$399,B1317)</f>
        <v>0</v>
      </c>
      <c r="F1317" s="77">
        <f>COUNTIF(Toernooien!$A$11:$GH$399,C1317)</f>
        <v>1</v>
      </c>
      <c r="G1317" s="22"/>
      <c r="M1317"/>
      <c r="N1317"/>
    </row>
    <row r="1318" spans="1:14" x14ac:dyDescent="0.45">
      <c r="A1318">
        <f t="shared" si="50"/>
        <v>1317</v>
      </c>
      <c r="B1318" t="s">
        <v>2785</v>
      </c>
      <c r="C1318" s="80" t="s">
        <v>2748</v>
      </c>
      <c r="D1318" s="68">
        <f t="shared" si="51"/>
        <v>1</v>
      </c>
      <c r="E1318" s="75">
        <f>COUNTIF(Toernooien!$A$11:$GH$399,B1318)</f>
        <v>0</v>
      </c>
      <c r="F1318" s="77">
        <f>COUNTIF(Toernooien!$A$11:$GH$399,C1318)</f>
        <v>1</v>
      </c>
      <c r="G1318" s="22"/>
      <c r="M1318"/>
      <c r="N1318"/>
    </row>
    <row r="1319" spans="1:14" x14ac:dyDescent="0.45">
      <c r="A1319">
        <f t="shared" si="50"/>
        <v>1318</v>
      </c>
      <c r="B1319" s="40" t="s">
        <v>284</v>
      </c>
      <c r="C1319" s="97" t="s">
        <v>285</v>
      </c>
      <c r="D1319" s="68">
        <f t="shared" si="51"/>
        <v>1</v>
      </c>
      <c r="E1319" s="75">
        <f>COUNTIF(Toernooien!$A$11:$GH$399,B1319)</f>
        <v>0</v>
      </c>
      <c r="F1319" s="77">
        <f>COUNTIF(Toernooien!$A$11:$GH$399,C1319)</f>
        <v>1</v>
      </c>
      <c r="G1319" s="22"/>
      <c r="M1319"/>
      <c r="N1319"/>
    </row>
    <row r="1320" spans="1:14" x14ac:dyDescent="0.45">
      <c r="A1320">
        <f t="shared" si="50"/>
        <v>1319</v>
      </c>
      <c r="B1320" s="40" t="s">
        <v>1077</v>
      </c>
      <c r="C1320" s="80" t="s">
        <v>1459</v>
      </c>
      <c r="D1320" s="68">
        <f t="shared" si="51"/>
        <v>1</v>
      </c>
      <c r="E1320" s="75">
        <f>COUNTIF(Toernooien!$A$11:$GH$399,B1320)</f>
        <v>0</v>
      </c>
      <c r="F1320" s="77">
        <f>COUNTIF(Toernooien!$A$11:$GH$399,C1320)</f>
        <v>1</v>
      </c>
      <c r="G1320" s="22"/>
      <c r="M1320"/>
      <c r="N1320"/>
    </row>
    <row r="1321" spans="1:14" x14ac:dyDescent="0.45">
      <c r="A1321">
        <f t="shared" si="50"/>
        <v>1320</v>
      </c>
      <c r="B1321" s="40" t="s">
        <v>1075</v>
      </c>
      <c r="C1321" s="80" t="s">
        <v>1255</v>
      </c>
      <c r="D1321" s="68">
        <f t="shared" si="51"/>
        <v>1</v>
      </c>
      <c r="E1321" s="75">
        <f>COUNTIF(Toernooien!$A$11:$GH$399,B1321)</f>
        <v>0</v>
      </c>
      <c r="F1321" s="77">
        <f>COUNTIF(Toernooien!$A$11:$GH$399,C1321)</f>
        <v>1</v>
      </c>
      <c r="G1321" s="22"/>
      <c r="M1321"/>
      <c r="N1321"/>
    </row>
    <row r="1322" spans="1:14" x14ac:dyDescent="0.45">
      <c r="A1322">
        <f t="shared" si="50"/>
        <v>1321</v>
      </c>
      <c r="B1322" s="6" t="s">
        <v>3649</v>
      </c>
      <c r="C1322" s="80" t="s">
        <v>3644</v>
      </c>
      <c r="D1322" s="68">
        <f t="shared" si="51"/>
        <v>1</v>
      </c>
      <c r="E1322" s="75">
        <f>COUNTIF(Toernooien!$A$11:$GH$399,B1322)</f>
        <v>0</v>
      </c>
      <c r="F1322" s="77">
        <f>COUNTIF(Toernooien!$A$11:$GH$399,C1322)</f>
        <v>1</v>
      </c>
      <c r="G1322" s="22"/>
      <c r="M1322"/>
      <c r="N1322"/>
    </row>
    <row r="1323" spans="1:14" x14ac:dyDescent="0.45">
      <c r="A1323">
        <f t="shared" si="50"/>
        <v>1322</v>
      </c>
      <c r="B1323" s="40" t="s">
        <v>21</v>
      </c>
      <c r="C1323" s="97" t="s">
        <v>20</v>
      </c>
      <c r="D1323" s="68">
        <f t="shared" si="51"/>
        <v>1</v>
      </c>
      <c r="E1323" s="75">
        <f>COUNTIF(Toernooien!$A$11:$GH$399,B1323)</f>
        <v>0</v>
      </c>
      <c r="F1323" s="77">
        <f>COUNTIF(Toernooien!$A$11:$GH$399,C1323)</f>
        <v>1</v>
      </c>
      <c r="G1323" s="22"/>
      <c r="M1323"/>
      <c r="N1323"/>
    </row>
    <row r="1324" spans="1:14" x14ac:dyDescent="0.45">
      <c r="A1324">
        <f t="shared" si="50"/>
        <v>1323</v>
      </c>
      <c r="B1324" t="s">
        <v>2695</v>
      </c>
      <c r="C1324" s="80" t="s">
        <v>2687</v>
      </c>
      <c r="D1324" s="68">
        <f t="shared" si="51"/>
        <v>1</v>
      </c>
      <c r="E1324" s="75">
        <f>COUNTIF(Toernooien!$A$11:$GH$399,B1324)</f>
        <v>0</v>
      </c>
      <c r="F1324" s="77">
        <f>COUNTIF(Toernooien!$A$11:$GH$399,C1324)</f>
        <v>1</v>
      </c>
      <c r="G1324" s="22"/>
      <c r="M1324"/>
      <c r="N1324"/>
    </row>
    <row r="1325" spans="1:14" x14ac:dyDescent="0.45">
      <c r="A1325">
        <f t="shared" si="50"/>
        <v>1324</v>
      </c>
      <c r="B1325" s="40" t="s">
        <v>723</v>
      </c>
      <c r="C1325" s="80" t="s">
        <v>1468</v>
      </c>
      <c r="D1325" s="68">
        <f t="shared" si="51"/>
        <v>1</v>
      </c>
      <c r="E1325" s="75">
        <f>COUNTIF(Toernooien!$A$11:$GH$399,B1325)</f>
        <v>0</v>
      </c>
      <c r="F1325" s="77">
        <f>COUNTIF(Toernooien!$A$11:$GH$399,C1325)</f>
        <v>1</v>
      </c>
      <c r="G1325" s="22"/>
      <c r="M1325"/>
      <c r="N1325"/>
    </row>
    <row r="1326" spans="1:14" x14ac:dyDescent="0.45">
      <c r="A1326">
        <f t="shared" si="50"/>
        <v>1325</v>
      </c>
      <c r="B1326" s="40" t="s">
        <v>1027</v>
      </c>
      <c r="C1326" s="80" t="s">
        <v>1719</v>
      </c>
      <c r="D1326" s="68">
        <f t="shared" si="51"/>
        <v>1</v>
      </c>
      <c r="E1326" s="75">
        <f>COUNTIF(Toernooien!$A$11:$GH$399,B1326)</f>
        <v>0</v>
      </c>
      <c r="F1326" s="77">
        <f>COUNTIF(Toernooien!$A$11:$GH$399,C1326)</f>
        <v>1</v>
      </c>
      <c r="G1326" s="22"/>
      <c r="M1326"/>
      <c r="N1326"/>
    </row>
    <row r="1327" spans="1:14" x14ac:dyDescent="0.45">
      <c r="A1327">
        <f t="shared" si="50"/>
        <v>1326</v>
      </c>
      <c r="B1327" s="6" t="s">
        <v>3694</v>
      </c>
      <c r="C1327" s="80" t="s">
        <v>3686</v>
      </c>
      <c r="D1327" s="68">
        <f t="shared" si="51"/>
        <v>1</v>
      </c>
      <c r="E1327" s="75">
        <f>COUNTIF(Toernooien!$A$11:$GH$399,B1327)</f>
        <v>0</v>
      </c>
      <c r="F1327" s="77">
        <f>COUNTIF(Toernooien!$A$11:$GH$399,C1327)</f>
        <v>1</v>
      </c>
      <c r="G1327" s="22"/>
      <c r="M1327"/>
      <c r="N1327"/>
    </row>
    <row r="1328" spans="1:14" x14ac:dyDescent="0.45">
      <c r="A1328">
        <f t="shared" si="50"/>
        <v>1327</v>
      </c>
      <c r="B1328" s="40" t="s">
        <v>1026</v>
      </c>
      <c r="C1328" s="80" t="s">
        <v>1451</v>
      </c>
      <c r="D1328" s="68">
        <f t="shared" si="51"/>
        <v>1</v>
      </c>
      <c r="E1328" s="75">
        <f>COUNTIF(Toernooien!$A$11:$GH$399,B1328)</f>
        <v>0</v>
      </c>
      <c r="F1328" s="77">
        <f>COUNTIF(Toernooien!$A$11:$GH$399,C1328)</f>
        <v>1</v>
      </c>
      <c r="G1328" s="22"/>
      <c r="M1328"/>
      <c r="N1328"/>
    </row>
    <row r="1329" spans="1:14" x14ac:dyDescent="0.45">
      <c r="A1329">
        <f t="shared" si="50"/>
        <v>1328</v>
      </c>
      <c r="B1329" s="6" t="s">
        <v>3648</v>
      </c>
      <c r="C1329" s="80" t="s">
        <v>3643</v>
      </c>
      <c r="D1329" s="68">
        <f t="shared" si="51"/>
        <v>1</v>
      </c>
      <c r="E1329" s="75">
        <f>COUNTIF(Toernooien!$A$11:$GH$399,B1329)</f>
        <v>0</v>
      </c>
      <c r="F1329" s="77">
        <f>COUNTIF(Toernooien!$A$11:$GH$399,C1329)</f>
        <v>1</v>
      </c>
      <c r="G1329" s="22"/>
      <c r="M1329"/>
      <c r="N1329"/>
    </row>
    <row r="1330" spans="1:14" x14ac:dyDescent="0.45">
      <c r="A1330">
        <f t="shared" si="50"/>
        <v>1329</v>
      </c>
      <c r="B1330" s="6" t="s">
        <v>3271</v>
      </c>
      <c r="C1330" s="80" t="s">
        <v>3261</v>
      </c>
      <c r="D1330" s="68">
        <f t="shared" si="51"/>
        <v>1</v>
      </c>
      <c r="E1330" s="75">
        <f>COUNTIF(Toernooien!$A$11:$GH$399,B1330)</f>
        <v>0</v>
      </c>
      <c r="F1330" s="77">
        <f>COUNTIF(Toernooien!$A$11:$GH$399,C1330)</f>
        <v>1</v>
      </c>
      <c r="G1330" s="22"/>
      <c r="M1330"/>
      <c r="N1330"/>
    </row>
    <row r="1331" spans="1:14" x14ac:dyDescent="0.45">
      <c r="A1331">
        <f t="shared" si="50"/>
        <v>1330</v>
      </c>
      <c r="B1331" s="6" t="s">
        <v>3115</v>
      </c>
      <c r="C1331" s="80" t="s">
        <v>3107</v>
      </c>
      <c r="D1331" s="68">
        <f t="shared" si="51"/>
        <v>1</v>
      </c>
      <c r="E1331" s="75">
        <f>COUNTIF(Toernooien!$A$11:$GH$399,B1331)</f>
        <v>0</v>
      </c>
      <c r="F1331" s="77">
        <f>COUNTIF(Toernooien!$A$11:$GH$399,C1331)</f>
        <v>1</v>
      </c>
      <c r="G1331" s="22"/>
      <c r="M1331"/>
      <c r="N1331"/>
    </row>
    <row r="1332" spans="1:14" x14ac:dyDescent="0.45">
      <c r="A1332">
        <f t="shared" si="50"/>
        <v>1331</v>
      </c>
      <c r="B1332" s="6" t="s">
        <v>3081</v>
      </c>
      <c r="C1332" s="80" t="s">
        <v>3075</v>
      </c>
      <c r="D1332" s="68">
        <f t="shared" si="51"/>
        <v>1</v>
      </c>
      <c r="E1332" s="75">
        <f>COUNTIF(Toernooien!$A$11:$GH$399,B1332)</f>
        <v>0</v>
      </c>
      <c r="F1332" s="77">
        <f>COUNTIF(Toernooien!$A$11:$GH$399,C1332)</f>
        <v>1</v>
      </c>
      <c r="G1332" s="22"/>
      <c r="M1332"/>
      <c r="N1332"/>
    </row>
    <row r="1333" spans="1:14" x14ac:dyDescent="0.45">
      <c r="A1333">
        <f t="shared" si="50"/>
        <v>1332</v>
      </c>
      <c r="B1333" s="6" t="s">
        <v>3535</v>
      </c>
      <c r="C1333" s="80" t="s">
        <v>3527</v>
      </c>
      <c r="D1333" s="68">
        <f t="shared" si="51"/>
        <v>1</v>
      </c>
      <c r="E1333" s="75">
        <f>COUNTIF(Toernooien!$A$11:$GH$399,B1333)</f>
        <v>0</v>
      </c>
      <c r="F1333" s="77">
        <f>COUNTIF(Toernooien!$A$11:$GH$399,C1333)</f>
        <v>1</v>
      </c>
      <c r="G1333" s="22"/>
      <c r="M1333"/>
      <c r="N1333"/>
    </row>
    <row r="1334" spans="1:14" x14ac:dyDescent="0.45">
      <c r="A1334">
        <f t="shared" si="50"/>
        <v>1333</v>
      </c>
      <c r="B1334" s="6" t="s">
        <v>3646</v>
      </c>
      <c r="C1334" s="80" t="s">
        <v>3641</v>
      </c>
      <c r="D1334" s="68">
        <f t="shared" si="51"/>
        <v>1</v>
      </c>
      <c r="E1334" s="75">
        <f>COUNTIF(Toernooien!$A$11:$GH$399,B1334)</f>
        <v>0</v>
      </c>
      <c r="F1334" s="77">
        <f>COUNTIF(Toernooien!$A$11:$GH$399,C1334)</f>
        <v>1</v>
      </c>
      <c r="G1334" s="22"/>
      <c r="M1334"/>
      <c r="N1334"/>
    </row>
    <row r="1335" spans="1:14" x14ac:dyDescent="0.45">
      <c r="A1335">
        <f t="shared" si="50"/>
        <v>1334</v>
      </c>
      <c r="B1335" t="s">
        <v>2649</v>
      </c>
      <c r="C1335" s="80" t="s">
        <v>2641</v>
      </c>
      <c r="D1335" s="68">
        <f t="shared" si="51"/>
        <v>1</v>
      </c>
      <c r="E1335" s="75">
        <f>COUNTIF(Toernooien!$A$11:$GH$399,B1335)</f>
        <v>0</v>
      </c>
      <c r="F1335" s="77">
        <f>COUNTIF(Toernooien!$A$11:$GH$399,C1335)</f>
        <v>1</v>
      </c>
      <c r="G1335" s="22"/>
      <c r="M1335"/>
      <c r="N1335"/>
    </row>
    <row r="1336" spans="1:14" x14ac:dyDescent="0.45">
      <c r="A1336">
        <f t="shared" si="50"/>
        <v>1335</v>
      </c>
      <c r="B1336" t="s">
        <v>2943</v>
      </c>
      <c r="C1336" s="80" t="s">
        <v>2933</v>
      </c>
      <c r="D1336" s="68">
        <f t="shared" si="51"/>
        <v>1</v>
      </c>
      <c r="E1336" s="75">
        <f>COUNTIF(Toernooien!$A$11:$GH$399,B1336)</f>
        <v>0</v>
      </c>
      <c r="F1336" s="77">
        <f>COUNTIF(Toernooien!$A$11:$GH$399,C1336)</f>
        <v>1</v>
      </c>
      <c r="G1336" s="22"/>
      <c r="M1336"/>
      <c r="N1336"/>
    </row>
    <row r="1337" spans="1:14" x14ac:dyDescent="0.45">
      <c r="A1337">
        <f t="shared" si="50"/>
        <v>1336</v>
      </c>
      <c r="B1337" s="6" t="s">
        <v>3720</v>
      </c>
      <c r="C1337" s="80" t="s">
        <v>3712</v>
      </c>
      <c r="D1337" s="68">
        <f t="shared" si="51"/>
        <v>1</v>
      </c>
      <c r="E1337" s="75">
        <f>COUNTIF(Toernooien!$A$11:$GH$399,B1337)</f>
        <v>0</v>
      </c>
      <c r="F1337" s="77">
        <f>COUNTIF(Toernooien!$A$11:$GH$399,C1337)</f>
        <v>1</v>
      </c>
      <c r="G1337" s="22"/>
      <c r="M1337"/>
      <c r="N1337"/>
    </row>
    <row r="1338" spans="1:14" x14ac:dyDescent="0.45">
      <c r="A1338">
        <f t="shared" si="50"/>
        <v>1337</v>
      </c>
      <c r="B1338" s="6" t="s">
        <v>3681</v>
      </c>
      <c r="C1338" s="80" t="s">
        <v>3676</v>
      </c>
      <c r="D1338" s="68">
        <f t="shared" si="51"/>
        <v>1</v>
      </c>
      <c r="E1338" s="75">
        <f>COUNTIF(Toernooien!$A$11:$GH$399,B1338)</f>
        <v>0</v>
      </c>
      <c r="F1338" s="77">
        <f>COUNTIF(Toernooien!$A$11:$GH$399,C1338)</f>
        <v>1</v>
      </c>
      <c r="G1338" s="22"/>
      <c r="M1338"/>
      <c r="N1338"/>
    </row>
    <row r="1339" spans="1:14" x14ac:dyDescent="0.45">
      <c r="A1339">
        <f t="shared" si="50"/>
        <v>1338</v>
      </c>
      <c r="B1339" s="40" t="s">
        <v>145</v>
      </c>
      <c r="C1339" s="97" t="s">
        <v>146</v>
      </c>
      <c r="D1339" s="68">
        <f t="shared" si="51"/>
        <v>1</v>
      </c>
      <c r="E1339" s="75">
        <f>COUNTIF(Toernooien!$A$11:$GH$399,B1339)</f>
        <v>0</v>
      </c>
      <c r="F1339" s="77">
        <f>COUNTIF(Toernooien!$A$11:$GH$399,C1339)</f>
        <v>1</v>
      </c>
      <c r="G1339" s="22"/>
      <c r="M1339"/>
      <c r="N1339"/>
    </row>
    <row r="1340" spans="1:14" x14ac:dyDescent="0.45">
      <c r="A1340">
        <f t="shared" si="50"/>
        <v>1339</v>
      </c>
      <c r="B1340" s="40" t="s">
        <v>1029</v>
      </c>
      <c r="C1340" s="80" t="s">
        <v>1552</v>
      </c>
      <c r="D1340" s="68">
        <f t="shared" si="51"/>
        <v>1</v>
      </c>
      <c r="E1340" s="75">
        <f>COUNTIF(Toernooien!$A$11:$GH$399,B1340)</f>
        <v>0</v>
      </c>
      <c r="F1340" s="77">
        <f>COUNTIF(Toernooien!$A$11:$GH$399,C1340)</f>
        <v>1</v>
      </c>
      <c r="G1340" s="22"/>
      <c r="M1340"/>
      <c r="N1340"/>
    </row>
    <row r="1341" spans="1:14" x14ac:dyDescent="0.45">
      <c r="A1341">
        <f t="shared" si="50"/>
        <v>1340</v>
      </c>
      <c r="B1341" t="s">
        <v>2784</v>
      </c>
      <c r="C1341" s="80" t="s">
        <v>2747</v>
      </c>
      <c r="D1341" s="68">
        <f t="shared" si="51"/>
        <v>1</v>
      </c>
      <c r="E1341" s="75">
        <f>COUNTIF(Toernooien!$A$11:$GH$399,B1341)</f>
        <v>0</v>
      </c>
      <c r="F1341" s="77">
        <f>COUNTIF(Toernooien!$A$11:$GH$399,C1341)</f>
        <v>1</v>
      </c>
      <c r="G1341" s="22"/>
      <c r="M1341"/>
      <c r="N1341"/>
    </row>
    <row r="1342" spans="1:14" x14ac:dyDescent="0.45">
      <c r="A1342">
        <f t="shared" si="50"/>
        <v>1341</v>
      </c>
      <c r="B1342" s="40" t="s">
        <v>69</v>
      </c>
      <c r="C1342" s="97" t="s">
        <v>68</v>
      </c>
      <c r="D1342" s="68">
        <f t="shared" si="51"/>
        <v>1</v>
      </c>
      <c r="E1342" s="75">
        <f>COUNTIF(Toernooien!$A$11:$GH$399,B1342)</f>
        <v>0</v>
      </c>
      <c r="F1342" s="77">
        <f>COUNTIF(Toernooien!$A$11:$GH$399,C1342)</f>
        <v>1</v>
      </c>
      <c r="G1342" s="22"/>
      <c r="M1342"/>
      <c r="N1342"/>
    </row>
    <row r="1343" spans="1:14" x14ac:dyDescent="0.45">
      <c r="A1343">
        <f t="shared" si="50"/>
        <v>1342</v>
      </c>
      <c r="B1343" s="40" t="s">
        <v>1030</v>
      </c>
      <c r="C1343" s="80" t="s">
        <v>1092</v>
      </c>
      <c r="D1343" s="68">
        <f t="shared" si="51"/>
        <v>1</v>
      </c>
      <c r="E1343" s="75">
        <f>COUNTIF(Toernooien!$A$11:$GH$399,B1343)</f>
        <v>0</v>
      </c>
      <c r="F1343" s="77">
        <f>COUNTIF(Toernooien!$A$11:$GH$399,C1343)</f>
        <v>1</v>
      </c>
      <c r="G1343" s="22"/>
      <c r="M1343"/>
      <c r="N1343"/>
    </row>
    <row r="1344" spans="1:14" x14ac:dyDescent="0.45">
      <c r="A1344">
        <f t="shared" si="50"/>
        <v>1343</v>
      </c>
      <c r="B1344" t="s">
        <v>2885</v>
      </c>
      <c r="C1344" s="80" t="s">
        <v>2879</v>
      </c>
      <c r="D1344" s="68">
        <f t="shared" si="51"/>
        <v>1</v>
      </c>
      <c r="E1344" s="75">
        <f>COUNTIF(Toernooien!$A$11:$GH$399,B1344)</f>
        <v>0</v>
      </c>
      <c r="F1344" s="77">
        <f>COUNTIF(Toernooien!$A$11:$GH$399,C1344)</f>
        <v>1</v>
      </c>
      <c r="G1344" s="22"/>
      <c r="M1344"/>
      <c r="N1344"/>
    </row>
    <row r="1345" spans="1:14" x14ac:dyDescent="0.45">
      <c r="A1345">
        <f t="shared" si="50"/>
        <v>1344</v>
      </c>
      <c r="B1345" s="40" t="s">
        <v>738</v>
      </c>
      <c r="C1345" s="80" t="s">
        <v>1510</v>
      </c>
      <c r="D1345" s="68">
        <f t="shared" si="51"/>
        <v>1</v>
      </c>
      <c r="E1345" s="75">
        <f>COUNTIF(Toernooien!$A$11:$GH$399,B1345)</f>
        <v>0</v>
      </c>
      <c r="F1345" s="77">
        <f>COUNTIF(Toernooien!$A$11:$GH$399,C1345)</f>
        <v>1</v>
      </c>
      <c r="G1345" s="22"/>
      <c r="M1345"/>
      <c r="N1345"/>
    </row>
    <row r="1346" spans="1:14" x14ac:dyDescent="0.45">
      <c r="A1346">
        <f t="shared" ref="A1346:A1351" si="52">(A1345+1)</f>
        <v>1345</v>
      </c>
      <c r="B1346" s="40" t="s">
        <v>1028</v>
      </c>
      <c r="C1346" s="80" t="s">
        <v>1097</v>
      </c>
      <c r="D1346" s="68">
        <f t="shared" ref="D1346:D1409" si="53">E1346+F1346</f>
        <v>1</v>
      </c>
      <c r="E1346" s="75">
        <f>COUNTIF(Toernooien!$A$11:$GH$399,B1346)</f>
        <v>0</v>
      </c>
      <c r="F1346" s="77">
        <f>COUNTIF(Toernooien!$A$11:$GH$399,C1346)</f>
        <v>1</v>
      </c>
      <c r="G1346" s="22"/>
      <c r="M1346"/>
      <c r="N1346"/>
    </row>
    <row r="1347" spans="1:14" x14ac:dyDescent="0.45">
      <c r="A1347">
        <f t="shared" si="52"/>
        <v>1346</v>
      </c>
      <c r="B1347" s="40" t="s">
        <v>728</v>
      </c>
      <c r="C1347" s="80" t="s">
        <v>1073</v>
      </c>
      <c r="D1347" s="68">
        <f t="shared" si="53"/>
        <v>1</v>
      </c>
      <c r="E1347" s="75">
        <f>COUNTIF(Toernooien!$A$11:$GH$399,B1347)</f>
        <v>0</v>
      </c>
      <c r="F1347" s="77">
        <f>COUNTIF(Toernooien!$A$11:$GH$399,C1347)</f>
        <v>1</v>
      </c>
      <c r="G1347" s="22"/>
      <c r="M1347"/>
      <c r="N1347"/>
    </row>
    <row r="1348" spans="1:14" x14ac:dyDescent="0.45">
      <c r="A1348">
        <f t="shared" si="52"/>
        <v>1347</v>
      </c>
      <c r="B1348" t="s">
        <v>2699</v>
      </c>
      <c r="C1348" s="80" t="s">
        <v>2692</v>
      </c>
      <c r="D1348" s="68">
        <f t="shared" si="53"/>
        <v>1</v>
      </c>
      <c r="E1348" s="75">
        <f>COUNTIF(Toernooien!$A$11:$GH$399,B1348)</f>
        <v>0</v>
      </c>
      <c r="F1348" s="77">
        <f>COUNTIF(Toernooien!$A$11:$GH$399,C1348)</f>
        <v>1</v>
      </c>
      <c r="G1348" s="22"/>
      <c r="M1348"/>
      <c r="N1348"/>
    </row>
    <row r="1349" spans="1:14" x14ac:dyDescent="0.45">
      <c r="A1349">
        <f t="shared" si="52"/>
        <v>1348</v>
      </c>
      <c r="B1349" s="40" t="s">
        <v>968</v>
      </c>
      <c r="C1349" s="80" t="s">
        <v>1340</v>
      </c>
      <c r="D1349" s="68">
        <f t="shared" si="53"/>
        <v>1</v>
      </c>
      <c r="E1349" s="75">
        <f>COUNTIF(Toernooien!$A$11:$GH$399,B1349)</f>
        <v>0</v>
      </c>
      <c r="F1349" s="77">
        <f>COUNTIF(Toernooien!$A$11:$GH$399,C1349)</f>
        <v>1</v>
      </c>
      <c r="G1349" s="22"/>
      <c r="M1349"/>
      <c r="N1349"/>
    </row>
    <row r="1350" spans="1:14" x14ac:dyDescent="0.45">
      <c r="A1350">
        <f t="shared" si="52"/>
        <v>1349</v>
      </c>
      <c r="B1350" s="6" t="s">
        <v>3269</v>
      </c>
      <c r="C1350" s="80" t="s">
        <v>3258</v>
      </c>
      <c r="D1350" s="68">
        <f t="shared" si="53"/>
        <v>1</v>
      </c>
      <c r="E1350" s="75">
        <f>COUNTIF(Toernooien!$A$11:$GH$399,B1350)</f>
        <v>0</v>
      </c>
      <c r="F1350" s="77">
        <f>COUNTIF(Toernooien!$A$11:$GH$399,C1350)</f>
        <v>1</v>
      </c>
      <c r="G1350" s="22"/>
      <c r="M1350"/>
      <c r="N1350"/>
    </row>
    <row r="1351" spans="1:14" x14ac:dyDescent="0.45">
      <c r="A1351">
        <f t="shared" si="52"/>
        <v>1350</v>
      </c>
      <c r="B1351" t="s">
        <v>2669</v>
      </c>
      <c r="C1351" s="80" t="s">
        <v>2667</v>
      </c>
      <c r="D1351" s="68">
        <f t="shared" si="53"/>
        <v>1</v>
      </c>
      <c r="E1351" s="75">
        <f>COUNTIF(Toernooien!$A$11:$GH$399,B1351)</f>
        <v>0</v>
      </c>
      <c r="F1351" s="77">
        <f>COUNTIF(Toernooien!$A$11:$GH$399,C1351)</f>
        <v>1</v>
      </c>
      <c r="G1351" s="22"/>
      <c r="M1351"/>
      <c r="N1351"/>
    </row>
    <row r="1352" spans="1:14" x14ac:dyDescent="0.45">
      <c r="A1352">
        <f t="shared" ref="A1352:A1421" si="54">(A1351+1)</f>
        <v>1351</v>
      </c>
      <c r="B1352" s="40" t="s">
        <v>322</v>
      </c>
      <c r="C1352" s="97" t="s">
        <v>219</v>
      </c>
      <c r="D1352" s="68">
        <f t="shared" si="53"/>
        <v>1</v>
      </c>
      <c r="E1352" s="75">
        <f>COUNTIF(Toernooien!$A$11:$GH$399,B1352)</f>
        <v>0</v>
      </c>
      <c r="F1352" s="77">
        <f>COUNTIF(Toernooien!$A$11:$GH$399,C1352)</f>
        <v>1</v>
      </c>
      <c r="G1352" s="22"/>
      <c r="M1352"/>
      <c r="N1352"/>
    </row>
    <row r="1353" spans="1:14" x14ac:dyDescent="0.45">
      <c r="A1353">
        <f t="shared" si="54"/>
        <v>1352</v>
      </c>
      <c r="B1353" s="40" t="s">
        <v>381</v>
      </c>
      <c r="C1353" s="97" t="s">
        <v>252</v>
      </c>
      <c r="D1353" s="68">
        <f t="shared" si="53"/>
        <v>1</v>
      </c>
      <c r="E1353" s="75">
        <f>COUNTIF(Toernooien!$A$11:$GH$399,B1353)</f>
        <v>0</v>
      </c>
      <c r="F1353" s="77">
        <f>COUNTIF(Toernooien!$A$11:$GH$399,C1353)</f>
        <v>1</v>
      </c>
      <c r="G1353" s="22"/>
      <c r="M1353"/>
      <c r="N1353"/>
    </row>
    <row r="1354" spans="1:14" x14ac:dyDescent="0.45">
      <c r="A1354">
        <f t="shared" si="54"/>
        <v>1353</v>
      </c>
      <c r="B1354" s="6" t="s">
        <v>3498</v>
      </c>
      <c r="C1354" s="80" t="s">
        <v>3488</v>
      </c>
      <c r="D1354" s="68">
        <f t="shared" si="53"/>
        <v>1</v>
      </c>
      <c r="E1354" s="75">
        <f>COUNTIF(Toernooien!$A$11:$GH$399,B1354)</f>
        <v>0</v>
      </c>
      <c r="F1354" s="77">
        <f>COUNTIF(Toernooien!$A$11:$GH$399,C1354)</f>
        <v>1</v>
      </c>
      <c r="G1354" s="22"/>
      <c r="M1354"/>
      <c r="N1354"/>
    </row>
    <row r="1355" spans="1:14" x14ac:dyDescent="0.45">
      <c r="A1355">
        <f t="shared" si="54"/>
        <v>1354</v>
      </c>
      <c r="B1355" s="6" t="s">
        <v>3210</v>
      </c>
      <c r="C1355" s="80" t="s">
        <v>3208</v>
      </c>
      <c r="D1355" s="68">
        <f t="shared" si="53"/>
        <v>1</v>
      </c>
      <c r="E1355" s="75">
        <f>COUNTIF(Toernooien!$A$11:$GH$399,B1355)</f>
        <v>0</v>
      </c>
      <c r="F1355" s="77">
        <f>COUNTIF(Toernooien!$A$11:$GH$399,C1355)</f>
        <v>1</v>
      </c>
      <c r="G1355" s="22"/>
      <c r="M1355"/>
      <c r="N1355"/>
    </row>
    <row r="1356" spans="1:14" x14ac:dyDescent="0.45">
      <c r="A1356">
        <f t="shared" si="54"/>
        <v>1355</v>
      </c>
      <c r="B1356" s="40" t="s">
        <v>1025</v>
      </c>
      <c r="C1356" s="80" t="s">
        <v>1730</v>
      </c>
      <c r="D1356" s="68">
        <f t="shared" si="53"/>
        <v>1</v>
      </c>
      <c r="E1356" s="75">
        <f>COUNTIF(Toernooien!$A$11:$GH$399,B1356)</f>
        <v>0</v>
      </c>
      <c r="F1356" s="77">
        <f>COUNTIF(Toernooien!$A$11:$GH$399,C1356)</f>
        <v>1</v>
      </c>
      <c r="G1356" s="22"/>
      <c r="M1356"/>
      <c r="N1356"/>
    </row>
    <row r="1357" spans="1:14" x14ac:dyDescent="0.45">
      <c r="A1357">
        <f t="shared" si="54"/>
        <v>1356</v>
      </c>
      <c r="B1357" s="40" t="s">
        <v>956</v>
      </c>
      <c r="C1357" s="80" t="s">
        <v>1126</v>
      </c>
      <c r="D1357" s="68">
        <f t="shared" si="53"/>
        <v>1</v>
      </c>
      <c r="E1357" s="75">
        <f>COUNTIF(Toernooien!$A$11:$GH$399,B1357)</f>
        <v>0</v>
      </c>
      <c r="F1357" s="77">
        <f>COUNTIF(Toernooien!$A$11:$GH$399,C1357)</f>
        <v>1</v>
      </c>
      <c r="G1357" s="22"/>
      <c r="M1357"/>
      <c r="N1357"/>
    </row>
    <row r="1358" spans="1:14" x14ac:dyDescent="0.45">
      <c r="A1358">
        <f t="shared" si="54"/>
        <v>1357</v>
      </c>
      <c r="B1358" t="s">
        <v>2760</v>
      </c>
      <c r="C1358" s="80" t="s">
        <v>2721</v>
      </c>
      <c r="D1358" s="68">
        <f t="shared" si="53"/>
        <v>1</v>
      </c>
      <c r="E1358" s="75">
        <f>COUNTIF(Toernooien!$A$11:$GH$399,B1358)</f>
        <v>0</v>
      </c>
      <c r="F1358" s="77">
        <f>COUNTIF(Toernooien!$A$11:$GH$399,C1358)</f>
        <v>1</v>
      </c>
      <c r="G1358" s="22"/>
      <c r="M1358"/>
      <c r="N1358"/>
    </row>
    <row r="1359" spans="1:14" x14ac:dyDescent="0.45">
      <c r="A1359">
        <f t="shared" si="54"/>
        <v>1358</v>
      </c>
      <c r="B1359" s="40" t="s">
        <v>1022</v>
      </c>
      <c r="C1359" s="80" t="s">
        <v>899</v>
      </c>
      <c r="D1359" s="68">
        <f t="shared" si="53"/>
        <v>1</v>
      </c>
      <c r="E1359" s="75">
        <f>COUNTIF(Toernooien!$A$11:$GH$399,B1359)</f>
        <v>0</v>
      </c>
      <c r="F1359" s="77">
        <f>COUNTIF(Toernooien!$A$11:$GH$399,C1359)</f>
        <v>1</v>
      </c>
      <c r="G1359" s="22"/>
      <c r="M1359"/>
      <c r="N1359"/>
    </row>
    <row r="1360" spans="1:14" x14ac:dyDescent="0.45">
      <c r="A1360">
        <f t="shared" si="54"/>
        <v>1359</v>
      </c>
      <c r="B1360" s="40" t="s">
        <v>1021</v>
      </c>
      <c r="C1360" s="80" t="s">
        <v>1282</v>
      </c>
      <c r="D1360" s="68">
        <f t="shared" si="53"/>
        <v>1</v>
      </c>
      <c r="E1360" s="75">
        <f>COUNTIF(Toernooien!$A$11:$GH$399,B1360)</f>
        <v>0</v>
      </c>
      <c r="F1360" s="77">
        <f>COUNTIF(Toernooien!$A$11:$GH$399,C1360)</f>
        <v>1</v>
      </c>
      <c r="G1360" s="22"/>
      <c r="M1360"/>
      <c r="N1360"/>
    </row>
    <row r="1361" spans="1:14" x14ac:dyDescent="0.45">
      <c r="A1361">
        <f t="shared" si="54"/>
        <v>1360</v>
      </c>
      <c r="B1361" s="6" t="s">
        <v>3384</v>
      </c>
      <c r="C1361" s="80" t="s">
        <v>3379</v>
      </c>
      <c r="D1361" s="68">
        <f t="shared" si="53"/>
        <v>1</v>
      </c>
      <c r="E1361" s="75">
        <f>COUNTIF(Toernooien!$A$11:$GH$399,B1361)</f>
        <v>0</v>
      </c>
      <c r="F1361" s="77">
        <f>COUNTIF(Toernooien!$A$11:$GH$399,C1361)</f>
        <v>1</v>
      </c>
      <c r="G1361" s="22"/>
      <c r="M1361"/>
      <c r="N1361"/>
    </row>
    <row r="1362" spans="1:14" x14ac:dyDescent="0.45">
      <c r="A1362">
        <f t="shared" si="54"/>
        <v>1361</v>
      </c>
      <c r="B1362" s="6" t="s">
        <v>3481</v>
      </c>
      <c r="C1362" s="80" t="s">
        <v>3472</v>
      </c>
      <c r="D1362" s="68">
        <f t="shared" si="53"/>
        <v>1</v>
      </c>
      <c r="E1362" s="75">
        <f>COUNTIF(Toernooien!$A$11:$GH$399,B1362)</f>
        <v>0</v>
      </c>
      <c r="F1362" s="77">
        <f>COUNTIF(Toernooien!$A$11:$GH$399,C1362)</f>
        <v>1</v>
      </c>
      <c r="G1362" s="22"/>
      <c r="M1362"/>
      <c r="N1362"/>
    </row>
    <row r="1363" spans="1:14" x14ac:dyDescent="0.45">
      <c r="A1363">
        <f t="shared" si="54"/>
        <v>1362</v>
      </c>
      <c r="B1363" t="s">
        <v>2961</v>
      </c>
      <c r="C1363" s="80" t="s">
        <v>2954</v>
      </c>
      <c r="D1363" s="68">
        <f t="shared" si="53"/>
        <v>1</v>
      </c>
      <c r="E1363" s="75">
        <f>COUNTIF(Toernooien!$A$11:$GH$399,B1363)</f>
        <v>0</v>
      </c>
      <c r="F1363" s="77">
        <f>COUNTIF(Toernooien!$A$11:$GH$399,C1363)</f>
        <v>1</v>
      </c>
      <c r="G1363" s="22"/>
      <c r="M1363"/>
      <c r="N1363"/>
    </row>
    <row r="1364" spans="1:14" x14ac:dyDescent="0.45">
      <c r="A1364">
        <f t="shared" si="54"/>
        <v>1363</v>
      </c>
      <c r="B1364" t="s">
        <v>2779</v>
      </c>
      <c r="C1364" s="80" t="s">
        <v>2742</v>
      </c>
      <c r="D1364" s="68">
        <f t="shared" si="53"/>
        <v>1</v>
      </c>
      <c r="E1364" s="75">
        <f>COUNTIF(Toernooien!$A$11:$GH$399,B1364)</f>
        <v>0</v>
      </c>
      <c r="F1364" s="77">
        <f>COUNTIF(Toernooien!$A$11:$GH$399,C1364)</f>
        <v>1</v>
      </c>
      <c r="G1364" s="22"/>
      <c r="M1364"/>
      <c r="N1364"/>
    </row>
    <row r="1365" spans="1:14" x14ac:dyDescent="0.45">
      <c r="A1365">
        <f t="shared" si="54"/>
        <v>1364</v>
      </c>
      <c r="B1365" s="40" t="s">
        <v>737</v>
      </c>
      <c r="C1365" s="80" t="s">
        <v>1707</v>
      </c>
      <c r="D1365" s="68">
        <f t="shared" si="53"/>
        <v>1</v>
      </c>
      <c r="E1365" s="75">
        <f>COUNTIF(Toernooien!$A$11:$GH$399,B1365)</f>
        <v>0</v>
      </c>
      <c r="F1365" s="77">
        <f>COUNTIF(Toernooien!$A$11:$GH$399,C1365)</f>
        <v>1</v>
      </c>
      <c r="G1365" s="22"/>
      <c r="M1365"/>
      <c r="N1365"/>
    </row>
    <row r="1366" spans="1:14" x14ac:dyDescent="0.45">
      <c r="A1366">
        <f t="shared" si="54"/>
        <v>1365</v>
      </c>
      <c r="B1366" s="40" t="s">
        <v>0</v>
      </c>
      <c r="C1366" s="97" t="s">
        <v>110</v>
      </c>
      <c r="D1366" s="68">
        <f t="shared" si="53"/>
        <v>1</v>
      </c>
      <c r="E1366" s="75">
        <f>COUNTIF(Toernooien!$A$11:$GH$399,B1366)</f>
        <v>0</v>
      </c>
      <c r="F1366" s="77">
        <f>COUNTIF(Toernooien!$A$11:$GH$399,C1366)</f>
        <v>1</v>
      </c>
      <c r="G1366" s="22"/>
      <c r="M1366"/>
      <c r="N1366"/>
    </row>
    <row r="1367" spans="1:14" x14ac:dyDescent="0.45">
      <c r="A1367">
        <f t="shared" si="54"/>
        <v>1366</v>
      </c>
      <c r="B1367" s="40" t="s">
        <v>725</v>
      </c>
      <c r="C1367" s="80" t="s">
        <v>1470</v>
      </c>
      <c r="D1367" s="68">
        <f t="shared" si="53"/>
        <v>1</v>
      </c>
      <c r="E1367" s="75">
        <f>COUNTIF(Toernooien!$A$11:$GH$399,B1367)</f>
        <v>0</v>
      </c>
      <c r="F1367" s="77">
        <f>COUNTIF(Toernooien!$A$11:$GH$399,C1367)</f>
        <v>1</v>
      </c>
      <c r="G1367" s="22" t="s">
        <v>1858</v>
      </c>
      <c r="M1367"/>
      <c r="N1367"/>
    </row>
    <row r="1368" spans="1:14" x14ac:dyDescent="0.45">
      <c r="A1368">
        <f t="shared" si="54"/>
        <v>1367</v>
      </c>
      <c r="B1368" s="6" t="s">
        <v>3170</v>
      </c>
      <c r="C1368" s="80" t="s">
        <v>3168</v>
      </c>
      <c r="D1368" s="68">
        <f t="shared" si="53"/>
        <v>1</v>
      </c>
      <c r="E1368" s="75">
        <f>COUNTIF(Toernooien!$A$11:$GH$399,B1368)</f>
        <v>0</v>
      </c>
      <c r="F1368" s="77">
        <f>COUNTIF(Toernooien!$A$11:$GH$399,C1368)</f>
        <v>1</v>
      </c>
      <c r="G1368" s="136" t="s">
        <v>1858</v>
      </c>
      <c r="M1368"/>
      <c r="N1368"/>
    </row>
    <row r="1369" spans="1:14" x14ac:dyDescent="0.45">
      <c r="A1369">
        <f t="shared" si="54"/>
        <v>1368</v>
      </c>
      <c r="B1369" s="6" t="s">
        <v>3633</v>
      </c>
      <c r="C1369" s="80" t="s">
        <v>3629</v>
      </c>
      <c r="D1369" s="68">
        <f t="shared" si="53"/>
        <v>1</v>
      </c>
      <c r="E1369" s="75">
        <f>COUNTIF(Toernooien!$A$11:$GH$399,B1369)</f>
        <v>0</v>
      </c>
      <c r="F1369" s="77">
        <f>COUNTIF(Toernooien!$A$11:$GH$399,C1369)</f>
        <v>1</v>
      </c>
      <c r="G1369" s="22"/>
      <c r="M1369"/>
      <c r="N1369"/>
    </row>
    <row r="1370" spans="1:14" x14ac:dyDescent="0.45">
      <c r="A1370">
        <f t="shared" si="54"/>
        <v>1369</v>
      </c>
      <c r="B1370" s="40" t="s">
        <v>1024</v>
      </c>
      <c r="C1370" s="80" t="s">
        <v>1735</v>
      </c>
      <c r="D1370" s="68">
        <f t="shared" si="53"/>
        <v>1</v>
      </c>
      <c r="E1370" s="75">
        <f>COUNTIF(Toernooien!$A$11:$GH$399,B1370)</f>
        <v>0</v>
      </c>
      <c r="F1370" s="77">
        <f>COUNTIF(Toernooien!$A$11:$GH$399,C1370)</f>
        <v>1</v>
      </c>
      <c r="G1370" s="22"/>
      <c r="M1370"/>
      <c r="N1370"/>
    </row>
    <row r="1371" spans="1:14" x14ac:dyDescent="0.45">
      <c r="A1371">
        <f t="shared" si="54"/>
        <v>1370</v>
      </c>
      <c r="B1371" s="40" t="s">
        <v>253</v>
      </c>
      <c r="C1371" s="97" t="s">
        <v>254</v>
      </c>
      <c r="D1371" s="68">
        <f t="shared" si="53"/>
        <v>1</v>
      </c>
      <c r="E1371" s="75">
        <f>COUNTIF(Toernooien!$A$11:$GH$399,B1371)</f>
        <v>0</v>
      </c>
      <c r="F1371" s="77">
        <f>COUNTIF(Toernooien!$A$11:$GH$399,C1371)</f>
        <v>1</v>
      </c>
      <c r="G1371" s="22"/>
      <c r="M1371"/>
      <c r="N1371"/>
    </row>
    <row r="1372" spans="1:14" x14ac:dyDescent="0.45">
      <c r="A1372">
        <f t="shared" si="54"/>
        <v>1371</v>
      </c>
      <c r="B1372" s="40" t="s">
        <v>115</v>
      </c>
      <c r="C1372" s="97" t="s">
        <v>53</v>
      </c>
      <c r="D1372" s="68">
        <f t="shared" si="53"/>
        <v>1</v>
      </c>
      <c r="E1372" s="75">
        <f>COUNTIF(Toernooien!$A$11:$GH$399,B1372)</f>
        <v>0</v>
      </c>
      <c r="F1372" s="77">
        <f>COUNTIF(Toernooien!$A$11:$GH$399,C1372)</f>
        <v>1</v>
      </c>
      <c r="G1372" s="22"/>
      <c r="M1372"/>
      <c r="N1372"/>
    </row>
    <row r="1373" spans="1:14" x14ac:dyDescent="0.45">
      <c r="A1373">
        <f t="shared" si="54"/>
        <v>1372</v>
      </c>
      <c r="B1373" s="40" t="s">
        <v>409</v>
      </c>
      <c r="C1373" s="80" t="s">
        <v>408</v>
      </c>
      <c r="D1373" s="68">
        <f t="shared" si="53"/>
        <v>1</v>
      </c>
      <c r="E1373" s="75">
        <f>COUNTIF(Toernooien!$A$11:$GH$399,B1373)</f>
        <v>0</v>
      </c>
      <c r="F1373" s="77">
        <f>COUNTIF(Toernooien!$A$11:$GH$399,C1373)</f>
        <v>1</v>
      </c>
      <c r="G1373" s="22"/>
      <c r="M1373"/>
      <c r="N1373"/>
    </row>
    <row r="1374" spans="1:14" x14ac:dyDescent="0.45">
      <c r="A1374">
        <f t="shared" si="54"/>
        <v>1373</v>
      </c>
      <c r="B1374" s="40" t="s">
        <v>220</v>
      </c>
      <c r="C1374" s="97" t="s">
        <v>221</v>
      </c>
      <c r="D1374" s="68">
        <f t="shared" si="53"/>
        <v>1</v>
      </c>
      <c r="E1374" s="75">
        <f>COUNTIF(Toernooien!$A$11:$GH$399,B1374)</f>
        <v>0</v>
      </c>
      <c r="F1374" s="77">
        <f>COUNTIF(Toernooien!$A$11:$GH$399,C1374)</f>
        <v>1</v>
      </c>
      <c r="G1374" s="22"/>
      <c r="M1374"/>
      <c r="N1374"/>
    </row>
    <row r="1375" spans="1:14" x14ac:dyDescent="0.45">
      <c r="A1375">
        <f t="shared" si="54"/>
        <v>1374</v>
      </c>
      <c r="B1375" t="s">
        <v>2617</v>
      </c>
      <c r="C1375" s="80" t="s">
        <v>2611</v>
      </c>
      <c r="D1375" s="68">
        <f t="shared" si="53"/>
        <v>1</v>
      </c>
      <c r="E1375" s="75">
        <f>COUNTIF(Toernooien!$A$11:$GH$399,B1375)</f>
        <v>0</v>
      </c>
      <c r="F1375" s="77">
        <f>COUNTIF(Toernooien!$A$11:$GH$399,C1375)</f>
        <v>1</v>
      </c>
      <c r="G1375" s="22"/>
      <c r="M1375"/>
      <c r="N1375"/>
    </row>
    <row r="1376" spans="1:14" x14ac:dyDescent="0.45">
      <c r="A1376">
        <f t="shared" si="54"/>
        <v>1375</v>
      </c>
      <c r="B1376" s="40" t="s">
        <v>1167</v>
      </c>
      <c r="C1376" s="80" t="s">
        <v>1140</v>
      </c>
      <c r="D1376" s="68">
        <f t="shared" si="53"/>
        <v>1</v>
      </c>
      <c r="E1376" s="75">
        <f>COUNTIF(Toernooien!$A$11:$GH$399,B1376)</f>
        <v>0</v>
      </c>
      <c r="F1376" s="77">
        <f>COUNTIF(Toernooien!$A$11:$GH$399,C1376)</f>
        <v>1</v>
      </c>
      <c r="G1376" s="22"/>
      <c r="M1376"/>
      <c r="N1376"/>
    </row>
    <row r="1377" spans="1:14" x14ac:dyDescent="0.45">
      <c r="A1377">
        <f t="shared" si="54"/>
        <v>1376</v>
      </c>
      <c r="B1377" t="s">
        <v>2946</v>
      </c>
      <c r="C1377" s="80" t="s">
        <v>2949</v>
      </c>
      <c r="D1377" s="68">
        <f t="shared" si="53"/>
        <v>1</v>
      </c>
      <c r="E1377" s="75">
        <f>COUNTIF(Toernooien!$A$11:$GH$399,B1377)</f>
        <v>0</v>
      </c>
      <c r="F1377" s="77">
        <f>COUNTIF(Toernooien!$A$11:$GH$399,C1377)</f>
        <v>1</v>
      </c>
      <c r="G1377" s="22"/>
      <c r="M1377"/>
      <c r="N1377"/>
    </row>
    <row r="1378" spans="1:14" x14ac:dyDescent="0.45">
      <c r="A1378">
        <f t="shared" si="54"/>
        <v>1377</v>
      </c>
      <c r="B1378" s="6" t="s">
        <v>3630</v>
      </c>
      <c r="C1378" s="80" t="s">
        <v>3626</v>
      </c>
      <c r="D1378" s="68">
        <f t="shared" si="53"/>
        <v>1</v>
      </c>
      <c r="E1378" s="75">
        <f>COUNTIF(Toernooien!$A$11:$GH$399,B1378)</f>
        <v>0</v>
      </c>
      <c r="F1378" s="77">
        <f>COUNTIF(Toernooien!$A$11:$GH$399,C1378)</f>
        <v>1</v>
      </c>
      <c r="G1378" s="22"/>
      <c r="M1378"/>
      <c r="N1378"/>
    </row>
    <row r="1379" spans="1:14" x14ac:dyDescent="0.45">
      <c r="A1379">
        <f t="shared" si="54"/>
        <v>1378</v>
      </c>
      <c r="B1379" s="40" t="s">
        <v>1023</v>
      </c>
      <c r="C1379" s="80" t="s">
        <v>1649</v>
      </c>
      <c r="D1379" s="68">
        <f t="shared" si="53"/>
        <v>1</v>
      </c>
      <c r="E1379" s="75">
        <f>COUNTIF(Toernooien!$A$11:$GH$399,B1379)</f>
        <v>0</v>
      </c>
      <c r="F1379" s="77">
        <f>COUNTIF(Toernooien!$A$11:$GH$399,C1379)</f>
        <v>1</v>
      </c>
      <c r="G1379" s="22"/>
      <c r="M1379"/>
      <c r="N1379"/>
    </row>
    <row r="1380" spans="1:14" x14ac:dyDescent="0.45">
      <c r="A1380">
        <f t="shared" si="54"/>
        <v>1379</v>
      </c>
      <c r="B1380" s="6" t="s">
        <v>3612</v>
      </c>
      <c r="C1380" s="80" t="s">
        <v>3608</v>
      </c>
      <c r="D1380" s="68">
        <f t="shared" si="53"/>
        <v>1</v>
      </c>
      <c r="E1380" s="75">
        <f>COUNTIF(Toernooien!$A$11:$GH$399,B1380)</f>
        <v>0</v>
      </c>
      <c r="F1380" s="77">
        <f>COUNTIF(Toernooien!$A$11:$GH$399,C1380)</f>
        <v>1</v>
      </c>
      <c r="G1380" s="22"/>
      <c r="M1380"/>
      <c r="N1380"/>
    </row>
    <row r="1381" spans="1:14" x14ac:dyDescent="0.45">
      <c r="A1381">
        <f t="shared" si="54"/>
        <v>1380</v>
      </c>
      <c r="B1381" s="40" t="s">
        <v>961</v>
      </c>
      <c r="C1381" s="97" t="s">
        <v>1129</v>
      </c>
      <c r="D1381" s="68">
        <f t="shared" si="53"/>
        <v>1</v>
      </c>
      <c r="E1381" s="75">
        <f>COUNTIF(Toernooien!$A$11:$GH$399,B1381)</f>
        <v>0</v>
      </c>
      <c r="F1381" s="77">
        <f>COUNTIF(Toernooien!$A$11:$GH$399,C1381)</f>
        <v>1</v>
      </c>
      <c r="G1381" s="22"/>
      <c r="M1381"/>
      <c r="N1381"/>
    </row>
    <row r="1382" spans="1:14" x14ac:dyDescent="0.45">
      <c r="A1382">
        <f t="shared" si="54"/>
        <v>1381</v>
      </c>
      <c r="B1382" t="s">
        <v>2648</v>
      </c>
      <c r="C1382" s="80" t="s">
        <v>2644</v>
      </c>
      <c r="D1382" s="68">
        <f t="shared" si="53"/>
        <v>1</v>
      </c>
      <c r="E1382" s="75">
        <f>COUNTIF(Toernooien!$A$11:$GH$399,B1382)</f>
        <v>0</v>
      </c>
      <c r="F1382" s="77">
        <f>COUNTIF(Toernooien!$A$11:$GH$399,C1382)</f>
        <v>1</v>
      </c>
      <c r="G1382" s="22"/>
      <c r="M1382"/>
      <c r="N1382"/>
    </row>
    <row r="1383" spans="1:14" x14ac:dyDescent="0.45">
      <c r="A1383">
        <f t="shared" si="54"/>
        <v>1382</v>
      </c>
      <c r="B1383" t="s">
        <v>2650</v>
      </c>
      <c r="C1383" s="80" t="s">
        <v>2646</v>
      </c>
      <c r="D1383" s="68">
        <f t="shared" si="53"/>
        <v>1</v>
      </c>
      <c r="E1383" s="75">
        <f>COUNTIF(Toernooien!$A$11:$GH$399,B1383)</f>
        <v>0</v>
      </c>
      <c r="F1383" s="77">
        <f>COUNTIF(Toernooien!$A$11:$GH$399,C1383)</f>
        <v>1</v>
      </c>
      <c r="G1383" s="22"/>
      <c r="M1383"/>
      <c r="N1383"/>
    </row>
    <row r="1384" spans="1:14" x14ac:dyDescent="0.45">
      <c r="A1384">
        <f t="shared" si="54"/>
        <v>1383</v>
      </c>
      <c r="B1384" s="40" t="s">
        <v>960</v>
      </c>
      <c r="C1384" s="97" t="s">
        <v>1128</v>
      </c>
      <c r="D1384" s="68">
        <f t="shared" si="53"/>
        <v>1</v>
      </c>
      <c r="E1384" s="75">
        <f>COUNTIF(Toernooien!$A$11:$GH$399,B1384)</f>
        <v>0</v>
      </c>
      <c r="F1384" s="77">
        <f>COUNTIF(Toernooien!$A$11:$GH$399,C1384)</f>
        <v>1</v>
      </c>
      <c r="G1384" s="22"/>
      <c r="M1384"/>
      <c r="N1384"/>
    </row>
    <row r="1385" spans="1:14" x14ac:dyDescent="0.45">
      <c r="A1385">
        <f t="shared" si="54"/>
        <v>1384</v>
      </c>
      <c r="B1385" s="40" t="s">
        <v>998</v>
      </c>
      <c r="C1385" s="80" t="s">
        <v>1180</v>
      </c>
      <c r="D1385" s="68">
        <f t="shared" si="53"/>
        <v>1</v>
      </c>
      <c r="E1385" s="75">
        <f>COUNTIF(Toernooien!$A$11:$GH$399,B1385)</f>
        <v>0</v>
      </c>
      <c r="F1385" s="77">
        <f>COUNTIF(Toernooien!$A$11:$GH$399,C1385)</f>
        <v>1</v>
      </c>
      <c r="G1385" s="22" t="s">
        <v>1858</v>
      </c>
      <c r="M1385"/>
      <c r="N1385"/>
    </row>
    <row r="1386" spans="1:14" x14ac:dyDescent="0.45">
      <c r="A1386">
        <f t="shared" si="54"/>
        <v>1385</v>
      </c>
      <c r="B1386" s="40" t="s">
        <v>37</v>
      </c>
      <c r="C1386" s="97" t="s">
        <v>36</v>
      </c>
      <c r="D1386" s="68">
        <f t="shared" si="53"/>
        <v>1</v>
      </c>
      <c r="E1386" s="75">
        <f>COUNTIF(Toernooien!$A$11:$GH$399,B1386)</f>
        <v>0</v>
      </c>
      <c r="F1386" s="77">
        <f>COUNTIF(Toernooien!$A$11:$GH$399,C1386)</f>
        <v>1</v>
      </c>
      <c r="G1386" s="22"/>
      <c r="M1386"/>
      <c r="N1386"/>
    </row>
    <row r="1387" spans="1:14" x14ac:dyDescent="0.45">
      <c r="A1387">
        <f t="shared" si="54"/>
        <v>1386</v>
      </c>
      <c r="B1387" s="6" t="s">
        <v>2696</v>
      </c>
      <c r="C1387" s="80" t="s">
        <v>3093</v>
      </c>
      <c r="D1387" s="68">
        <f t="shared" si="53"/>
        <v>1</v>
      </c>
      <c r="E1387" s="75">
        <f>COUNTIF(Toernooien!$A$11:$GH$399,B1387)</f>
        <v>0</v>
      </c>
      <c r="F1387" s="77">
        <f>COUNTIF(Toernooien!$A$11:$GH$399,C1387)</f>
        <v>1</v>
      </c>
      <c r="G1387" s="22"/>
      <c r="M1387"/>
      <c r="N1387"/>
    </row>
    <row r="1388" spans="1:14" x14ac:dyDescent="0.45">
      <c r="A1388">
        <f t="shared" si="54"/>
        <v>1387</v>
      </c>
      <c r="B1388" s="6" t="s">
        <v>3603</v>
      </c>
      <c r="C1388" s="80" t="s">
        <v>3601</v>
      </c>
      <c r="D1388" s="68">
        <f t="shared" si="53"/>
        <v>1</v>
      </c>
      <c r="E1388" s="75">
        <f>COUNTIF(Toernooien!$A$11:$GH$399,B1388)</f>
        <v>0</v>
      </c>
      <c r="F1388" s="77">
        <f>COUNTIF(Toernooien!$A$11:$GH$399,C1388)</f>
        <v>1</v>
      </c>
      <c r="G1388" s="22"/>
      <c r="M1388"/>
      <c r="N1388"/>
    </row>
    <row r="1389" spans="1:14" x14ac:dyDescent="0.45">
      <c r="A1389">
        <f t="shared" si="54"/>
        <v>1388</v>
      </c>
      <c r="B1389" s="6" t="s">
        <v>3176</v>
      </c>
      <c r="C1389" s="80" t="s">
        <v>3175</v>
      </c>
      <c r="D1389" s="68">
        <f t="shared" si="53"/>
        <v>1</v>
      </c>
      <c r="E1389" s="75">
        <f>COUNTIF(Toernooien!$A$11:$GH$399,B1389)</f>
        <v>0</v>
      </c>
      <c r="F1389" s="77">
        <f>COUNTIF(Toernooien!$A$11:$GH$399,C1389)</f>
        <v>1</v>
      </c>
      <c r="G1389" s="22"/>
      <c r="M1389"/>
      <c r="N1389"/>
    </row>
    <row r="1390" spans="1:14" x14ac:dyDescent="0.45">
      <c r="A1390">
        <f t="shared" si="54"/>
        <v>1389</v>
      </c>
      <c r="B1390" t="s">
        <v>2668</v>
      </c>
      <c r="C1390" s="80" t="s">
        <v>2665</v>
      </c>
      <c r="D1390" s="68">
        <f t="shared" si="53"/>
        <v>1</v>
      </c>
      <c r="E1390" s="75">
        <f>COUNTIF(Toernooien!$A$11:$GH$399,B1390)</f>
        <v>0</v>
      </c>
      <c r="F1390" s="77">
        <f>COUNTIF(Toernooien!$A$11:$GH$399,C1390)</f>
        <v>1</v>
      </c>
      <c r="G1390" s="22"/>
      <c r="M1390"/>
      <c r="N1390"/>
    </row>
    <row r="1391" spans="1:14" x14ac:dyDescent="0.45">
      <c r="A1391">
        <f t="shared" si="54"/>
        <v>1390</v>
      </c>
      <c r="B1391" s="6" t="s">
        <v>3095</v>
      </c>
      <c r="C1391" s="80" t="s">
        <v>3089</v>
      </c>
      <c r="D1391" s="68">
        <f t="shared" si="53"/>
        <v>1</v>
      </c>
      <c r="E1391" s="75">
        <f>COUNTIF(Toernooien!$A$11:$GH$399,B1391)</f>
        <v>0</v>
      </c>
      <c r="F1391" s="77">
        <f>COUNTIF(Toernooien!$A$11:$GH$399,C1391)</f>
        <v>1</v>
      </c>
      <c r="G1391" s="22"/>
      <c r="M1391"/>
      <c r="N1391"/>
    </row>
    <row r="1392" spans="1:14" x14ac:dyDescent="0.45">
      <c r="A1392">
        <f t="shared" si="54"/>
        <v>1391</v>
      </c>
      <c r="B1392" s="6" t="s">
        <v>3165</v>
      </c>
      <c r="C1392" s="80" t="s">
        <v>3162</v>
      </c>
      <c r="D1392" s="68">
        <f t="shared" si="53"/>
        <v>1</v>
      </c>
      <c r="E1392" s="75">
        <f>COUNTIF(Toernooien!$A$11:$GH$399,B1392)</f>
        <v>0</v>
      </c>
      <c r="F1392" s="77">
        <f>COUNTIF(Toernooien!$A$11:$GH$399,C1392)</f>
        <v>1</v>
      </c>
      <c r="G1392" s="22"/>
      <c r="M1392"/>
      <c r="N1392"/>
    </row>
    <row r="1393" spans="1:14" x14ac:dyDescent="0.45">
      <c r="A1393">
        <f t="shared" si="54"/>
        <v>1392</v>
      </c>
      <c r="B1393" s="6" t="s">
        <v>3692</v>
      </c>
      <c r="C1393" s="80" t="s">
        <v>3684</v>
      </c>
      <c r="D1393" s="68">
        <f t="shared" si="53"/>
        <v>1</v>
      </c>
      <c r="E1393" s="75">
        <f>COUNTIF(Toernooien!$A$11:$GH$399,B1393)</f>
        <v>0</v>
      </c>
      <c r="F1393" s="77">
        <f>COUNTIF(Toernooien!$A$11:$GH$399,C1393)</f>
        <v>1</v>
      </c>
      <c r="G1393" s="22"/>
      <c r="M1393"/>
      <c r="N1393"/>
    </row>
    <row r="1394" spans="1:14" x14ac:dyDescent="0.45">
      <c r="A1394">
        <f t="shared" si="54"/>
        <v>1393</v>
      </c>
      <c r="B1394" s="6" t="s">
        <v>3382</v>
      </c>
      <c r="C1394" s="80" t="s">
        <v>3381</v>
      </c>
      <c r="D1394" s="68">
        <f t="shared" si="53"/>
        <v>1</v>
      </c>
      <c r="E1394" s="75">
        <f>COUNTIF(Toernooien!$A$11:$GH$399,B1394)</f>
        <v>0</v>
      </c>
      <c r="F1394" s="77">
        <f>COUNTIF(Toernooien!$A$11:$GH$399,C1394)</f>
        <v>1</v>
      </c>
      <c r="G1394" s="22"/>
      <c r="M1394"/>
      <c r="N1394"/>
    </row>
    <row r="1395" spans="1:14" x14ac:dyDescent="0.45">
      <c r="A1395">
        <f t="shared" si="54"/>
        <v>1394</v>
      </c>
      <c r="B1395" t="s">
        <v>2873</v>
      </c>
      <c r="C1395" s="80" t="s">
        <v>2865</v>
      </c>
      <c r="D1395" s="68">
        <f t="shared" si="53"/>
        <v>1</v>
      </c>
      <c r="E1395" s="75">
        <f>COUNTIF(Toernooien!$A$11:$GH$399,B1395)</f>
        <v>0</v>
      </c>
      <c r="F1395" s="77">
        <f>COUNTIF(Toernooien!$A$11:$GH$399,C1395)</f>
        <v>1</v>
      </c>
      <c r="G1395" s="22"/>
      <c r="M1395"/>
      <c r="N1395"/>
    </row>
    <row r="1396" spans="1:14" x14ac:dyDescent="0.45">
      <c r="A1396">
        <f t="shared" si="54"/>
        <v>1395</v>
      </c>
      <c r="B1396" s="6" t="s">
        <v>3622</v>
      </c>
      <c r="C1396" s="80" t="s">
        <v>3615</v>
      </c>
      <c r="D1396" s="68">
        <f t="shared" si="53"/>
        <v>1</v>
      </c>
      <c r="E1396" s="75">
        <f>COUNTIF(Toernooien!$A$11:$GH$399,B1396)</f>
        <v>0</v>
      </c>
      <c r="F1396" s="77">
        <f>COUNTIF(Toernooien!$A$11:$GH$399,C1396)</f>
        <v>1</v>
      </c>
      <c r="G1396" s="22"/>
      <c r="M1396"/>
      <c r="N1396"/>
    </row>
    <row r="1397" spans="1:14" x14ac:dyDescent="0.45">
      <c r="A1397">
        <f t="shared" si="54"/>
        <v>1396</v>
      </c>
      <c r="B1397" s="6" t="s">
        <v>3501</v>
      </c>
      <c r="C1397" s="80" t="s">
        <v>3493</v>
      </c>
      <c r="D1397" s="68">
        <f t="shared" si="53"/>
        <v>1</v>
      </c>
      <c r="E1397" s="75">
        <f>COUNTIF(Toernooien!$A$11:$GH$399,B1397)</f>
        <v>0</v>
      </c>
      <c r="F1397" s="77">
        <f>COUNTIF(Toernooien!$A$11:$GH$399,C1397)</f>
        <v>1</v>
      </c>
      <c r="G1397" s="22"/>
      <c r="M1397"/>
      <c r="N1397"/>
    </row>
    <row r="1398" spans="1:14" x14ac:dyDescent="0.45">
      <c r="A1398">
        <f t="shared" si="54"/>
        <v>1397</v>
      </c>
      <c r="B1398" s="40" t="s">
        <v>1217</v>
      </c>
      <c r="C1398" s="80" t="s">
        <v>1306</v>
      </c>
      <c r="D1398" s="68">
        <f t="shared" si="53"/>
        <v>1</v>
      </c>
      <c r="E1398" s="75">
        <f>COUNTIF(Toernooien!$A$11:$GH$399,B1398)</f>
        <v>0</v>
      </c>
      <c r="F1398" s="77">
        <f>COUNTIF(Toernooien!$A$11:$GH$399,C1398)</f>
        <v>1</v>
      </c>
      <c r="G1398" s="22"/>
      <c r="M1398"/>
      <c r="N1398"/>
    </row>
    <row r="1399" spans="1:14" x14ac:dyDescent="0.45">
      <c r="A1399">
        <f t="shared" si="54"/>
        <v>1398</v>
      </c>
      <c r="B1399" s="6" t="s">
        <v>3229</v>
      </c>
      <c r="C1399" s="80" t="s">
        <v>3217</v>
      </c>
      <c r="D1399" s="68">
        <f t="shared" si="53"/>
        <v>1</v>
      </c>
      <c r="E1399" s="75">
        <f>COUNTIF(Toernooien!$A$11:$GH$399,B1399)</f>
        <v>0</v>
      </c>
      <c r="F1399" s="77">
        <f>COUNTIF(Toernooien!$A$11:$GH$399,C1399)</f>
        <v>1</v>
      </c>
      <c r="G1399" s="22"/>
      <c r="M1399"/>
      <c r="N1399"/>
    </row>
    <row r="1400" spans="1:14" x14ac:dyDescent="0.45">
      <c r="A1400">
        <f t="shared" si="54"/>
        <v>1399</v>
      </c>
      <c r="B1400" s="6" t="s">
        <v>3660</v>
      </c>
      <c r="C1400" s="80" t="s">
        <v>3654</v>
      </c>
      <c r="D1400" s="68">
        <f t="shared" si="53"/>
        <v>1</v>
      </c>
      <c r="E1400" s="75">
        <f>COUNTIF(Toernooien!$A$11:$GH$399,B1400)</f>
        <v>0</v>
      </c>
      <c r="F1400" s="77">
        <f>COUNTIF(Toernooien!$A$11:$GH$399,C1400)</f>
        <v>1</v>
      </c>
      <c r="G1400" s="22"/>
      <c r="M1400"/>
      <c r="N1400"/>
    </row>
    <row r="1401" spans="1:14" x14ac:dyDescent="0.45">
      <c r="A1401">
        <f t="shared" si="54"/>
        <v>1400</v>
      </c>
      <c r="B1401" s="40" t="s">
        <v>1216</v>
      </c>
      <c r="C1401" s="80" t="s">
        <v>1940</v>
      </c>
      <c r="D1401" s="68">
        <f t="shared" si="53"/>
        <v>1</v>
      </c>
      <c r="E1401" s="75">
        <f>COUNTIF(Toernooien!$A$11:$GH$399,B1401)</f>
        <v>0</v>
      </c>
      <c r="F1401" s="77">
        <f>COUNTIF(Toernooien!$A$11:$GH$399,C1401)</f>
        <v>1</v>
      </c>
      <c r="G1401" s="22"/>
      <c r="M1401"/>
      <c r="N1401"/>
    </row>
    <row r="1402" spans="1:14" x14ac:dyDescent="0.45">
      <c r="A1402">
        <f t="shared" si="54"/>
        <v>1401</v>
      </c>
      <c r="B1402" s="40" t="s">
        <v>2491</v>
      </c>
      <c r="C1402" s="97" t="s">
        <v>2481</v>
      </c>
      <c r="D1402" s="68">
        <f t="shared" si="53"/>
        <v>1</v>
      </c>
      <c r="E1402" s="75">
        <f>COUNTIF(Toernooien!$A$11:$GH$399,B1402)</f>
        <v>0</v>
      </c>
      <c r="F1402" s="77">
        <f>COUNTIF(Toernooien!$A$11:$GH$399,C1402)</f>
        <v>1</v>
      </c>
      <c r="G1402" s="22"/>
      <c r="M1402"/>
      <c r="N1402"/>
    </row>
    <row r="1403" spans="1:14" x14ac:dyDescent="0.45">
      <c r="A1403">
        <f t="shared" si="54"/>
        <v>1402</v>
      </c>
      <c r="B1403" s="40" t="s">
        <v>162</v>
      </c>
      <c r="C1403" s="97" t="s">
        <v>161</v>
      </c>
      <c r="D1403" s="68">
        <f t="shared" si="53"/>
        <v>1</v>
      </c>
      <c r="E1403" s="75">
        <f>COUNTIF(Toernooien!$A$11:$GH$399,B1403)</f>
        <v>0</v>
      </c>
      <c r="F1403" s="77">
        <f>COUNTIF(Toernooien!$A$11:$GH$399,C1403)</f>
        <v>1</v>
      </c>
      <c r="G1403" s="22"/>
      <c r="M1403"/>
      <c r="N1403"/>
    </row>
    <row r="1404" spans="1:14" x14ac:dyDescent="0.45">
      <c r="A1404">
        <f t="shared" si="54"/>
        <v>1403</v>
      </c>
      <c r="B1404" s="40" t="s">
        <v>1020</v>
      </c>
      <c r="C1404" s="80" t="s">
        <v>1516</v>
      </c>
      <c r="D1404" s="68">
        <f t="shared" si="53"/>
        <v>1</v>
      </c>
      <c r="E1404" s="75">
        <f>COUNTIF(Toernooien!$A$11:$GH$399,B1404)</f>
        <v>0</v>
      </c>
      <c r="F1404" s="77">
        <f>COUNTIF(Toernooien!$A$11:$GH$399,C1404)</f>
        <v>1</v>
      </c>
      <c r="G1404" s="22"/>
      <c r="M1404"/>
      <c r="N1404"/>
    </row>
    <row r="1405" spans="1:14" x14ac:dyDescent="0.45">
      <c r="A1405">
        <f t="shared" si="54"/>
        <v>1404</v>
      </c>
      <c r="B1405" s="6" t="s">
        <v>3502</v>
      </c>
      <c r="C1405" s="80" t="s">
        <v>3495</v>
      </c>
      <c r="D1405" s="68">
        <f t="shared" si="53"/>
        <v>1</v>
      </c>
      <c r="E1405" s="75">
        <f>COUNTIF(Toernooien!$A$11:$GH$399,B1405)</f>
        <v>0</v>
      </c>
      <c r="F1405" s="77">
        <f>COUNTIF(Toernooien!$A$11:$GH$399,C1405)</f>
        <v>1</v>
      </c>
      <c r="G1405" s="22"/>
      <c r="M1405"/>
      <c r="N1405"/>
    </row>
    <row r="1406" spans="1:14" x14ac:dyDescent="0.45">
      <c r="A1406">
        <f t="shared" si="54"/>
        <v>1405</v>
      </c>
      <c r="B1406" s="6" t="s">
        <v>3250</v>
      </c>
      <c r="C1406" s="80" t="s">
        <v>3248</v>
      </c>
      <c r="D1406" s="68">
        <f t="shared" si="53"/>
        <v>1</v>
      </c>
      <c r="E1406" s="75">
        <f>COUNTIF(Toernooien!$A$11:$GH$399,B1406)</f>
        <v>0</v>
      </c>
      <c r="F1406" s="77">
        <f>COUNTIF(Toernooien!$A$11:$GH$399,C1406)</f>
        <v>1</v>
      </c>
      <c r="G1406" s="22"/>
      <c r="M1406"/>
      <c r="N1406"/>
    </row>
    <row r="1407" spans="1:14" x14ac:dyDescent="0.45">
      <c r="A1407">
        <f t="shared" si="54"/>
        <v>1406</v>
      </c>
      <c r="B1407" s="40" t="s">
        <v>1215</v>
      </c>
      <c r="C1407" s="80" t="s">
        <v>1511</v>
      </c>
      <c r="D1407" s="68">
        <f t="shared" si="53"/>
        <v>1</v>
      </c>
      <c r="E1407" s="75">
        <f>COUNTIF(Toernooien!$A$11:$GH$399,B1407)</f>
        <v>0</v>
      </c>
      <c r="F1407" s="77">
        <f>COUNTIF(Toernooien!$A$11:$GH$399,C1407)</f>
        <v>1</v>
      </c>
      <c r="G1407" s="22"/>
      <c r="M1407"/>
      <c r="N1407"/>
    </row>
    <row r="1408" spans="1:14" x14ac:dyDescent="0.45">
      <c r="A1408">
        <f t="shared" si="54"/>
        <v>1407</v>
      </c>
      <c r="B1408" s="40" t="s">
        <v>311</v>
      </c>
      <c r="C1408" s="97" t="s">
        <v>330</v>
      </c>
      <c r="D1408" s="68">
        <f t="shared" si="53"/>
        <v>1</v>
      </c>
      <c r="E1408" s="75">
        <f>COUNTIF(Toernooien!$A$11:$GH$399,B1408)</f>
        <v>0</v>
      </c>
      <c r="F1408" s="77">
        <f>COUNTIF(Toernooien!$A$11:$GH$399,C1408)</f>
        <v>1</v>
      </c>
      <c r="G1408" s="22"/>
      <c r="M1408"/>
      <c r="N1408"/>
    </row>
    <row r="1409" spans="1:14" x14ac:dyDescent="0.45">
      <c r="A1409">
        <f t="shared" si="54"/>
        <v>1408</v>
      </c>
      <c r="B1409" s="40" t="s">
        <v>1214</v>
      </c>
      <c r="C1409" s="80" t="s">
        <v>918</v>
      </c>
      <c r="D1409" s="68">
        <f t="shared" si="53"/>
        <v>1</v>
      </c>
      <c r="E1409" s="75">
        <f>COUNTIF(Toernooien!$A$11:$GH$399,B1409)</f>
        <v>0</v>
      </c>
      <c r="F1409" s="77">
        <f>COUNTIF(Toernooien!$A$11:$GH$399,C1409)</f>
        <v>1</v>
      </c>
      <c r="G1409" s="22"/>
      <c r="M1409"/>
      <c r="N1409"/>
    </row>
    <row r="1410" spans="1:14" x14ac:dyDescent="0.45">
      <c r="A1410">
        <f t="shared" si="54"/>
        <v>1409</v>
      </c>
      <c r="B1410" s="6" t="s">
        <v>3719</v>
      </c>
      <c r="C1410" s="80" t="s">
        <v>3711</v>
      </c>
      <c r="D1410" s="68">
        <f t="shared" ref="D1410:D1473" si="55">E1410+F1410</f>
        <v>1</v>
      </c>
      <c r="E1410" s="75">
        <f>COUNTIF(Toernooien!$A$11:$GH$399,B1410)</f>
        <v>0</v>
      </c>
      <c r="F1410" s="77">
        <f>COUNTIF(Toernooien!$A$11:$GH$399,C1410)</f>
        <v>1</v>
      </c>
      <c r="G1410" s="22"/>
      <c r="M1410"/>
      <c r="N1410"/>
    </row>
    <row r="1411" spans="1:14" x14ac:dyDescent="0.45">
      <c r="A1411">
        <f t="shared" si="54"/>
        <v>1410</v>
      </c>
      <c r="B1411" s="6" t="s">
        <v>3392</v>
      </c>
      <c r="C1411" s="80" t="s">
        <v>3387</v>
      </c>
      <c r="D1411" s="68">
        <f t="shared" si="55"/>
        <v>1</v>
      </c>
      <c r="E1411" s="75">
        <f>COUNTIF(Toernooien!$A$11:$GH$399,B1411)</f>
        <v>0</v>
      </c>
      <c r="F1411" s="77">
        <f>COUNTIF(Toernooien!$A$11:$GH$399,C1411)</f>
        <v>1</v>
      </c>
      <c r="G1411" s="22"/>
      <c r="M1411"/>
      <c r="N1411"/>
    </row>
    <row r="1412" spans="1:14" x14ac:dyDescent="0.45">
      <c r="A1412">
        <f t="shared" si="54"/>
        <v>1411</v>
      </c>
      <c r="B1412" s="40" t="s">
        <v>33</v>
      </c>
      <c r="C1412" s="97" t="s">
        <v>32</v>
      </c>
      <c r="D1412" s="68">
        <f t="shared" si="55"/>
        <v>1</v>
      </c>
      <c r="E1412" s="75">
        <f>COUNTIF(Toernooien!$A$11:$GH$399,B1412)</f>
        <v>0</v>
      </c>
      <c r="F1412" s="77">
        <f>COUNTIF(Toernooien!$A$11:$GH$399,C1412)</f>
        <v>1</v>
      </c>
      <c r="G1412" s="22"/>
      <c r="M1412"/>
      <c r="N1412"/>
    </row>
    <row r="1413" spans="1:14" x14ac:dyDescent="0.45">
      <c r="A1413">
        <f t="shared" si="54"/>
        <v>1412</v>
      </c>
      <c r="B1413" s="40" t="s">
        <v>2492</v>
      </c>
      <c r="C1413" s="97" t="s">
        <v>2483</v>
      </c>
      <c r="D1413" s="68">
        <f t="shared" si="55"/>
        <v>1</v>
      </c>
      <c r="E1413" s="75">
        <f>COUNTIF(Toernooien!$A$11:$GH$399,B1413)</f>
        <v>0</v>
      </c>
      <c r="F1413" s="77">
        <f>COUNTIF(Toernooien!$A$11:$GH$399,C1413)</f>
        <v>1</v>
      </c>
      <c r="G1413" s="22"/>
      <c r="M1413"/>
      <c r="N1413"/>
    </row>
    <row r="1414" spans="1:14" x14ac:dyDescent="0.45">
      <c r="A1414">
        <f t="shared" si="54"/>
        <v>1413</v>
      </c>
      <c r="B1414" s="6" t="s">
        <v>3287</v>
      </c>
      <c r="C1414" s="80" t="s">
        <v>3279</v>
      </c>
      <c r="D1414" s="68">
        <f t="shared" si="55"/>
        <v>1</v>
      </c>
      <c r="E1414" s="75">
        <f>COUNTIF(Toernooien!$A$11:$GH$399,B1414)</f>
        <v>0</v>
      </c>
      <c r="F1414" s="77">
        <f>COUNTIF(Toernooien!$A$11:$GH$399,C1414)</f>
        <v>1</v>
      </c>
      <c r="G1414" s="22"/>
      <c r="M1414"/>
      <c r="N1414"/>
    </row>
    <row r="1415" spans="1:14" x14ac:dyDescent="0.45">
      <c r="A1415">
        <f t="shared" si="54"/>
        <v>1414</v>
      </c>
      <c r="B1415" s="6" t="s">
        <v>3671</v>
      </c>
      <c r="C1415" s="80" t="s">
        <v>3665</v>
      </c>
      <c r="D1415" s="68">
        <f t="shared" si="55"/>
        <v>1</v>
      </c>
      <c r="E1415" s="75">
        <f>COUNTIF(Toernooien!$A$11:$GH$399,B1415)</f>
        <v>0</v>
      </c>
      <c r="F1415" s="77">
        <f>COUNTIF(Toernooien!$A$11:$GH$399,C1415)</f>
        <v>1</v>
      </c>
      <c r="G1415" s="22"/>
      <c r="M1415"/>
      <c r="N1415"/>
    </row>
    <row r="1416" spans="1:14" x14ac:dyDescent="0.45">
      <c r="A1416">
        <f t="shared" si="54"/>
        <v>1415</v>
      </c>
      <c r="B1416" s="6" t="s">
        <v>3270</v>
      </c>
      <c r="C1416" s="80" t="s">
        <v>3259</v>
      </c>
      <c r="D1416" s="68">
        <f t="shared" si="55"/>
        <v>1</v>
      </c>
      <c r="E1416" s="75">
        <f>COUNTIF(Toernooien!$A$11:$GH$399,B1416)</f>
        <v>0</v>
      </c>
      <c r="F1416" s="77">
        <f>COUNTIF(Toernooien!$A$11:$GH$399,C1416)</f>
        <v>1</v>
      </c>
      <c r="G1416" s="22"/>
      <c r="M1416"/>
      <c r="N1416"/>
    </row>
    <row r="1417" spans="1:14" x14ac:dyDescent="0.45">
      <c r="A1417">
        <f t="shared" si="54"/>
        <v>1416</v>
      </c>
      <c r="B1417" s="6" t="s">
        <v>3645</v>
      </c>
      <c r="C1417" s="80" t="s">
        <v>3640</v>
      </c>
      <c r="D1417" s="68">
        <f t="shared" si="55"/>
        <v>1</v>
      </c>
      <c r="E1417" s="75">
        <f>COUNTIF(Toernooien!$A$11:$GH$399,B1417)</f>
        <v>0</v>
      </c>
      <c r="F1417" s="77">
        <f>COUNTIF(Toernooien!$A$11:$GH$399,C1417)</f>
        <v>1</v>
      </c>
      <c r="G1417" s="22"/>
      <c r="M1417"/>
      <c r="N1417"/>
    </row>
    <row r="1418" spans="1:14" x14ac:dyDescent="0.45">
      <c r="A1418">
        <f t="shared" si="54"/>
        <v>1417</v>
      </c>
      <c r="B1418" s="6" t="s">
        <v>3639</v>
      </c>
      <c r="C1418" s="80" t="s">
        <v>3634</v>
      </c>
      <c r="D1418" s="68">
        <f t="shared" si="55"/>
        <v>1</v>
      </c>
      <c r="E1418" s="75">
        <f>COUNTIF(Toernooien!$A$11:$GH$399,B1418)</f>
        <v>0</v>
      </c>
      <c r="F1418" s="77">
        <f>COUNTIF(Toernooien!$A$11:$GH$399,C1418)</f>
        <v>1</v>
      </c>
      <c r="G1418" s="22"/>
      <c r="M1418"/>
      <c r="N1418"/>
    </row>
    <row r="1419" spans="1:14" x14ac:dyDescent="0.45">
      <c r="A1419">
        <f t="shared" si="54"/>
        <v>1418</v>
      </c>
      <c r="B1419" s="6" t="s">
        <v>3577</v>
      </c>
      <c r="C1419" s="80" t="s">
        <v>3575</v>
      </c>
      <c r="D1419" s="68">
        <f t="shared" si="55"/>
        <v>1</v>
      </c>
      <c r="E1419" s="75">
        <f>COUNTIF(Toernooien!$A$11:$GH$399,B1419)</f>
        <v>0</v>
      </c>
      <c r="F1419" s="77">
        <f>COUNTIF(Toernooien!$A$11:$GH$399,C1419)</f>
        <v>1</v>
      </c>
      <c r="G1419" s="22"/>
      <c r="M1419"/>
      <c r="N1419"/>
    </row>
    <row r="1420" spans="1:14" x14ac:dyDescent="0.45">
      <c r="A1420">
        <f t="shared" si="54"/>
        <v>1419</v>
      </c>
      <c r="B1420" s="6" t="s">
        <v>3444</v>
      </c>
      <c r="C1420" s="80" t="s">
        <v>3437</v>
      </c>
      <c r="D1420" s="68">
        <f t="shared" si="55"/>
        <v>1</v>
      </c>
      <c r="E1420" s="75">
        <f>COUNTIF(Toernooien!$A$11:$GH$399,B1420)</f>
        <v>0</v>
      </c>
      <c r="F1420" s="77">
        <f>COUNTIF(Toernooien!$A$11:$GH$399,C1420)</f>
        <v>1</v>
      </c>
      <c r="G1420" s="22"/>
      <c r="M1420"/>
      <c r="N1420"/>
    </row>
    <row r="1421" spans="1:14" x14ac:dyDescent="0.45">
      <c r="A1421">
        <f t="shared" si="54"/>
        <v>1420</v>
      </c>
      <c r="B1421" s="6" t="s">
        <v>3482</v>
      </c>
      <c r="C1421" s="80" t="s">
        <v>3473</v>
      </c>
      <c r="D1421" s="68">
        <f t="shared" si="55"/>
        <v>1</v>
      </c>
      <c r="E1421" s="75">
        <f>COUNTIF(Toernooien!$A$11:$GH$399,B1421)</f>
        <v>0</v>
      </c>
      <c r="F1421" s="77">
        <f>COUNTIF(Toernooien!$A$11:$GH$399,C1421)</f>
        <v>1</v>
      </c>
      <c r="G1421" s="22"/>
      <c r="M1421"/>
      <c r="N1421"/>
    </row>
    <row r="1422" spans="1:14" x14ac:dyDescent="0.45">
      <c r="B1422" s="6"/>
      <c r="D1422" s="68"/>
      <c r="E1422" s="75"/>
      <c r="F1422" s="77"/>
      <c r="G1422" s="22"/>
      <c r="M1422"/>
      <c r="N1422"/>
    </row>
    <row r="1423" spans="1:14" x14ac:dyDescent="0.45">
      <c r="B1423" s="6"/>
      <c r="D1423" s="68"/>
      <c r="E1423" s="75"/>
      <c r="F1423" s="77"/>
      <c r="G1423" s="22"/>
      <c r="M1423"/>
      <c r="N1423"/>
    </row>
    <row r="1424" spans="1:14" x14ac:dyDescent="0.45">
      <c r="G1424" t="s">
        <v>951</v>
      </c>
      <c r="M1424"/>
      <c r="N1424"/>
    </row>
    <row r="1425" spans="3:14" ht="12.3" x14ac:dyDescent="0.4">
      <c r="D1425" s="29">
        <f>SUM(D2:D1424)</f>
        <v>3662</v>
      </c>
      <c r="E1425" s="90">
        <f>SUM(E2:E1424)</f>
        <v>2086</v>
      </c>
      <c r="F1425" s="91">
        <f>SUM(F2:F1424)</f>
        <v>1576</v>
      </c>
      <c r="G1425" s="48">
        <f>COUNTA(G2:G1424)</f>
        <v>70</v>
      </c>
      <c r="M1425"/>
      <c r="N1425"/>
    </row>
    <row r="1426" spans="3:14" thickBot="1" x14ac:dyDescent="0.45">
      <c r="C1426" s="103" t="s">
        <v>1249</v>
      </c>
      <c r="D1426" s="94">
        <f>SUM(E1426:F1426)</f>
        <v>26</v>
      </c>
      <c r="E1426" s="95">
        <v>19</v>
      </c>
      <c r="F1426" s="96">
        <v>7</v>
      </c>
      <c r="M1426"/>
      <c r="N1426"/>
    </row>
    <row r="1427" spans="3:14" ht="15" x14ac:dyDescent="0.5">
      <c r="D1427" s="105">
        <f>SUM(E1427:F1427)</f>
        <v>3688</v>
      </c>
      <c r="E1427" s="101">
        <f>SUM(E1425:E1426)</f>
        <v>2105</v>
      </c>
      <c r="F1427" s="102">
        <f>SUM(F1425:F1426)</f>
        <v>1583</v>
      </c>
      <c r="M1427"/>
      <c r="N1427"/>
    </row>
    <row r="1428" spans="3:14" ht="12.3" x14ac:dyDescent="0.4">
      <c r="D1428" s="98"/>
      <c r="E1428" s="99"/>
      <c r="F1428" s="100"/>
      <c r="M1428"/>
      <c r="N1428"/>
    </row>
    <row r="1429" spans="3:14" x14ac:dyDescent="0.45">
      <c r="M1429"/>
      <c r="N1429"/>
    </row>
    <row r="1430" spans="3:14" x14ac:dyDescent="0.45">
      <c r="M1430"/>
      <c r="N1430"/>
    </row>
    <row r="1431" spans="3:14" x14ac:dyDescent="0.45">
      <c r="M1431"/>
      <c r="N1431"/>
    </row>
    <row r="1432" spans="3:14" x14ac:dyDescent="0.45">
      <c r="F1432" s="102"/>
      <c r="M1432"/>
      <c r="N1432"/>
    </row>
    <row r="1433" spans="3:14" x14ac:dyDescent="0.45">
      <c r="M1433"/>
      <c r="N1433"/>
    </row>
    <row r="1434" spans="3:14" x14ac:dyDescent="0.45">
      <c r="M1434"/>
      <c r="N1434"/>
    </row>
    <row r="1435" spans="3:14" x14ac:dyDescent="0.45">
      <c r="M1435"/>
      <c r="N1435"/>
    </row>
    <row r="1436" spans="3:14" x14ac:dyDescent="0.45">
      <c r="M1436"/>
      <c r="N1436"/>
    </row>
    <row r="1437" spans="3:14" x14ac:dyDescent="0.45">
      <c r="M1437"/>
      <c r="N1437"/>
    </row>
    <row r="1438" spans="3:14" x14ac:dyDescent="0.45">
      <c r="M1438"/>
      <c r="N1438"/>
    </row>
    <row r="1439" spans="3:14" x14ac:dyDescent="0.45">
      <c r="M1439"/>
      <c r="N1439"/>
    </row>
    <row r="1440" spans="3:14" x14ac:dyDescent="0.45">
      <c r="M1440"/>
      <c r="N1440"/>
    </row>
    <row r="1441" spans="13:14" x14ac:dyDescent="0.45">
      <c r="M1441"/>
      <c r="N1441"/>
    </row>
    <row r="1442" spans="13:14" x14ac:dyDescent="0.45">
      <c r="M1442"/>
      <c r="N1442"/>
    </row>
    <row r="1443" spans="13:14" x14ac:dyDescent="0.45">
      <c r="M1443"/>
      <c r="N1443"/>
    </row>
    <row r="1444" spans="13:14" x14ac:dyDescent="0.45">
      <c r="M1444"/>
      <c r="N1444"/>
    </row>
    <row r="1445" spans="13:14" x14ac:dyDescent="0.45">
      <c r="M1445"/>
      <c r="N1445"/>
    </row>
    <row r="1446" spans="13:14" x14ac:dyDescent="0.45">
      <c r="M1446"/>
      <c r="N1446"/>
    </row>
    <row r="1447" spans="13:14" x14ac:dyDescent="0.45">
      <c r="M1447"/>
      <c r="N1447"/>
    </row>
    <row r="1448" spans="13:14" x14ac:dyDescent="0.45">
      <c r="M1448"/>
      <c r="N1448"/>
    </row>
    <row r="1449" spans="13:14" x14ac:dyDescent="0.45">
      <c r="M1449"/>
      <c r="N1449"/>
    </row>
    <row r="1450" spans="13:14" x14ac:dyDescent="0.45">
      <c r="M1450"/>
      <c r="N1450"/>
    </row>
    <row r="1451" spans="13:14" x14ac:dyDescent="0.45">
      <c r="M1451"/>
      <c r="N1451"/>
    </row>
    <row r="1452" spans="13:14" x14ac:dyDescent="0.45">
      <c r="M1452"/>
      <c r="N1452"/>
    </row>
    <row r="1453" spans="13:14" x14ac:dyDescent="0.45">
      <c r="M1453"/>
      <c r="N1453"/>
    </row>
    <row r="1454" spans="13:14" x14ac:dyDescent="0.45">
      <c r="M1454"/>
      <c r="N1454"/>
    </row>
    <row r="1455" spans="13:14" x14ac:dyDescent="0.45">
      <c r="M1455"/>
      <c r="N1455"/>
    </row>
    <row r="1456" spans="13:14" x14ac:dyDescent="0.45">
      <c r="M1456"/>
      <c r="N1456"/>
    </row>
    <row r="1457" spans="13:14" x14ac:dyDescent="0.45">
      <c r="M1457"/>
      <c r="N1457"/>
    </row>
    <row r="1458" spans="13:14" x14ac:dyDescent="0.45">
      <c r="M1458"/>
      <c r="N1458"/>
    </row>
    <row r="1459" spans="13:14" x14ac:dyDescent="0.45">
      <c r="M1459"/>
      <c r="N1459"/>
    </row>
    <row r="1460" spans="13:14" x14ac:dyDescent="0.45">
      <c r="M1460"/>
      <c r="N1460"/>
    </row>
    <row r="1461" spans="13:14" x14ac:dyDescent="0.45">
      <c r="M1461"/>
      <c r="N1461"/>
    </row>
    <row r="1462" spans="13:14" x14ac:dyDescent="0.45">
      <c r="M1462"/>
      <c r="N1462"/>
    </row>
    <row r="1463" spans="13:14" x14ac:dyDescent="0.45">
      <c r="M1463"/>
      <c r="N1463"/>
    </row>
    <row r="1464" spans="13:14" x14ac:dyDescent="0.45">
      <c r="M1464"/>
      <c r="N1464"/>
    </row>
    <row r="1465" spans="13:14" x14ac:dyDescent="0.45">
      <c r="M1465"/>
      <c r="N1465"/>
    </row>
    <row r="1466" spans="13:14" x14ac:dyDescent="0.45">
      <c r="M1466"/>
      <c r="N1466"/>
    </row>
    <row r="1467" spans="13:14" x14ac:dyDescent="0.45">
      <c r="M1467"/>
      <c r="N1467"/>
    </row>
    <row r="1468" spans="13:14" x14ac:dyDescent="0.45">
      <c r="M1468"/>
      <c r="N1468"/>
    </row>
    <row r="1469" spans="13:14" x14ac:dyDescent="0.45">
      <c r="M1469"/>
      <c r="N1469"/>
    </row>
    <row r="1470" spans="13:14" x14ac:dyDescent="0.45">
      <c r="M1470"/>
      <c r="N1470"/>
    </row>
    <row r="1472" spans="13:14" x14ac:dyDescent="0.45">
      <c r="M1472"/>
      <c r="N1472"/>
    </row>
    <row r="1476" spans="13:14" x14ac:dyDescent="0.45">
      <c r="M1476"/>
      <c r="N1476"/>
    </row>
    <row r="1608" ht="12.75" customHeight="1" x14ac:dyDescent="0.45"/>
    <row r="1668" spans="13:14" x14ac:dyDescent="0.45">
      <c r="M1668"/>
      <c r="N1668"/>
    </row>
    <row r="1927" ht="12.75" customHeight="1" x14ac:dyDescent="0.45"/>
    <row r="1987" spans="13:14" x14ac:dyDescent="0.45">
      <c r="M1987"/>
      <c r="N1987"/>
    </row>
  </sheetData>
  <sortState xmlns:xlrd2="http://schemas.microsoft.com/office/spreadsheetml/2017/richdata2" ref="M2:O134">
    <sortCondition descending="1" ref="O2:O134"/>
    <sortCondition ref="N2:N134"/>
  </sortState>
  <phoneticPr fontId="0" type="noConversion"/>
  <printOptions gridLines="1" gridLinesSet="0"/>
  <pageMargins left="0.7" right="0.7" top="0.75" bottom="0.75" header="0.5" footer="0.5"/>
  <pageSetup paperSize="9" orientation="portrait" horizontalDpi="300" verticalDpi="300"/>
  <headerFooter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8"/>
  <sheetViews>
    <sheetView zoomScale="150" zoomScaleNormal="150" zoomScalePageLayoutView="150" workbookViewId="0">
      <selection activeCell="B3" sqref="B3"/>
    </sheetView>
  </sheetViews>
  <sheetFormatPr defaultColWidth="8.83203125" defaultRowHeight="12.3" x14ac:dyDescent="0.4"/>
  <cols>
    <col min="1" max="1" width="4.33203125" customWidth="1"/>
    <col min="2" max="2" width="21.1640625" customWidth="1"/>
    <col min="3" max="3" width="18.5" customWidth="1"/>
    <col min="4" max="6" width="9.1640625" style="8" customWidth="1"/>
    <col min="7" max="7" width="9.1640625" style="48" customWidth="1"/>
    <col min="9" max="9" width="4.33203125" customWidth="1"/>
    <col min="10" max="10" width="21.1640625" customWidth="1"/>
    <col min="11" max="11" width="18.5" customWidth="1"/>
    <col min="12" max="14" width="9.1640625" style="8" customWidth="1"/>
    <col min="15" max="15" width="9.1640625" style="48" customWidth="1"/>
  </cols>
  <sheetData>
    <row r="1" spans="1:15" ht="22.8" thickBot="1" x14ac:dyDescent="0.8">
      <c r="A1" s="191" t="s">
        <v>1963</v>
      </c>
      <c r="B1" s="192"/>
      <c r="C1" s="192"/>
      <c r="D1" s="192"/>
      <c r="E1" s="192"/>
      <c r="F1" s="192"/>
      <c r="G1" s="193"/>
      <c r="I1" s="191" t="s">
        <v>1964</v>
      </c>
      <c r="J1" s="192"/>
      <c r="K1" s="192"/>
      <c r="L1" s="192"/>
      <c r="M1" s="192"/>
      <c r="N1" s="192"/>
      <c r="O1" s="193"/>
    </row>
    <row r="2" spans="1:15" x14ac:dyDescent="0.4">
      <c r="A2" s="61"/>
      <c r="B2" s="53"/>
      <c r="C2" s="53"/>
      <c r="D2" s="139" t="s">
        <v>1367</v>
      </c>
      <c r="E2" s="140" t="s">
        <v>1368</v>
      </c>
      <c r="F2" s="141" t="s">
        <v>1565</v>
      </c>
      <c r="G2" s="142" t="s">
        <v>1965</v>
      </c>
      <c r="I2" s="61"/>
      <c r="J2" s="53"/>
      <c r="K2" s="53"/>
      <c r="L2" s="139" t="s">
        <v>1367</v>
      </c>
      <c r="M2" s="140" t="s">
        <v>1368</v>
      </c>
      <c r="N2" s="141" t="s">
        <v>1565</v>
      </c>
      <c r="O2" s="142" t="s">
        <v>1965</v>
      </c>
    </row>
    <row r="3" spans="1:15" x14ac:dyDescent="0.4">
      <c r="A3" s="146">
        <f t="shared" ref="A3:A36" si="0">A2+1</f>
        <v>1</v>
      </c>
      <c r="B3" s="147" t="s">
        <v>1566</v>
      </c>
      <c r="C3" s="147" t="s">
        <v>2004</v>
      </c>
      <c r="D3" s="148">
        <v>10</v>
      </c>
      <c r="E3" s="149">
        <v>3</v>
      </c>
      <c r="F3" s="150">
        <v>1</v>
      </c>
      <c r="G3" s="151">
        <f t="shared" ref="G3:G35" si="1">D3+E3+F3</f>
        <v>14</v>
      </c>
      <c r="I3" s="146">
        <f t="shared" ref="I3:I86" si="2">I2+1</f>
        <v>1</v>
      </c>
      <c r="J3" s="147" t="s">
        <v>2256</v>
      </c>
      <c r="K3" s="147" t="s">
        <v>2004</v>
      </c>
      <c r="L3" s="148">
        <v>3</v>
      </c>
      <c r="M3" s="149"/>
      <c r="N3" s="150">
        <v>1</v>
      </c>
      <c r="O3" s="151">
        <f t="shared" ref="O3:O86" si="3">L3+M3+N3</f>
        <v>4</v>
      </c>
    </row>
    <row r="4" spans="1:15" x14ac:dyDescent="0.4">
      <c r="A4" s="146">
        <f t="shared" si="0"/>
        <v>2</v>
      </c>
      <c r="B4" s="152" t="s">
        <v>45</v>
      </c>
      <c r="C4" s="152" t="s">
        <v>1717</v>
      </c>
      <c r="D4" s="148">
        <v>6</v>
      </c>
      <c r="E4" s="149">
        <v>8</v>
      </c>
      <c r="F4" s="150">
        <v>6</v>
      </c>
      <c r="G4" s="151">
        <f t="shared" si="1"/>
        <v>20</v>
      </c>
      <c r="I4" s="146">
        <f t="shared" si="2"/>
        <v>2</v>
      </c>
      <c r="J4" s="152" t="s">
        <v>1284</v>
      </c>
      <c r="K4" s="152" t="s">
        <v>2006</v>
      </c>
      <c r="L4" s="148">
        <v>2</v>
      </c>
      <c r="M4" s="149">
        <v>1</v>
      </c>
      <c r="N4" s="150"/>
      <c r="O4" s="151">
        <f t="shared" si="3"/>
        <v>3</v>
      </c>
    </row>
    <row r="5" spans="1:15" x14ac:dyDescent="0.4">
      <c r="A5" s="146">
        <f t="shared" si="0"/>
        <v>3</v>
      </c>
      <c r="B5" s="152" t="s">
        <v>1374</v>
      </c>
      <c r="C5" s="152" t="s">
        <v>2006</v>
      </c>
      <c r="D5" s="148">
        <v>3</v>
      </c>
      <c r="E5" s="149">
        <v>4</v>
      </c>
      <c r="F5" s="150">
        <v>1</v>
      </c>
      <c r="G5" s="151">
        <f t="shared" si="1"/>
        <v>8</v>
      </c>
      <c r="I5" s="146">
        <f t="shared" si="2"/>
        <v>3</v>
      </c>
      <c r="J5" s="152" t="s">
        <v>1537</v>
      </c>
      <c r="K5" s="152" t="s">
        <v>767</v>
      </c>
      <c r="L5" s="148">
        <v>2</v>
      </c>
      <c r="M5" s="149"/>
      <c r="N5" s="150"/>
      <c r="O5" s="151">
        <f t="shared" si="3"/>
        <v>2</v>
      </c>
    </row>
    <row r="6" spans="1:15" x14ac:dyDescent="0.4">
      <c r="A6" s="146">
        <f t="shared" si="0"/>
        <v>4</v>
      </c>
      <c r="B6" s="152" t="s">
        <v>1375</v>
      </c>
      <c r="C6" s="152" t="s">
        <v>2006</v>
      </c>
      <c r="D6" s="148">
        <v>2</v>
      </c>
      <c r="E6" s="149">
        <v>3</v>
      </c>
      <c r="F6" s="150">
        <v>1</v>
      </c>
      <c r="G6" s="151">
        <f t="shared" si="1"/>
        <v>6</v>
      </c>
      <c r="I6" s="146">
        <f t="shared" si="2"/>
        <v>4</v>
      </c>
      <c r="J6" s="171" t="s">
        <v>2083</v>
      </c>
      <c r="K6" s="171" t="s">
        <v>1858</v>
      </c>
      <c r="L6" s="148">
        <v>2</v>
      </c>
      <c r="M6" s="149"/>
      <c r="N6" s="150"/>
      <c r="O6" s="151">
        <f t="shared" si="3"/>
        <v>2</v>
      </c>
    </row>
    <row r="7" spans="1:15" x14ac:dyDescent="0.4">
      <c r="A7" s="146">
        <f t="shared" si="0"/>
        <v>5</v>
      </c>
      <c r="B7" s="152" t="s">
        <v>1376</v>
      </c>
      <c r="C7" s="152" t="s">
        <v>2006</v>
      </c>
      <c r="D7" s="148">
        <v>2</v>
      </c>
      <c r="E7" s="149">
        <v>2</v>
      </c>
      <c r="F7" s="150">
        <v>5</v>
      </c>
      <c r="G7" s="151">
        <f t="shared" si="1"/>
        <v>9</v>
      </c>
      <c r="I7" s="146">
        <f t="shared" si="2"/>
        <v>5</v>
      </c>
      <c r="J7" s="152" t="s">
        <v>2607</v>
      </c>
      <c r="K7" s="152" t="s">
        <v>3295</v>
      </c>
      <c r="L7" s="148">
        <v>2</v>
      </c>
      <c r="M7" s="149"/>
      <c r="N7" s="150"/>
      <c r="O7" s="151">
        <f t="shared" si="3"/>
        <v>2</v>
      </c>
    </row>
    <row r="8" spans="1:15" x14ac:dyDescent="0.4">
      <c r="A8" s="146">
        <f t="shared" si="0"/>
        <v>6</v>
      </c>
      <c r="B8" s="152" t="s">
        <v>1174</v>
      </c>
      <c r="C8" s="152" t="s">
        <v>2006</v>
      </c>
      <c r="D8" s="148">
        <v>2</v>
      </c>
      <c r="E8" s="149">
        <v>1</v>
      </c>
      <c r="F8" s="150">
        <v>4</v>
      </c>
      <c r="G8" s="151">
        <f t="shared" si="1"/>
        <v>7</v>
      </c>
      <c r="I8" s="146">
        <f t="shared" si="2"/>
        <v>6</v>
      </c>
      <c r="J8" s="147" t="s">
        <v>2032</v>
      </c>
      <c r="K8" s="147" t="s">
        <v>2006</v>
      </c>
      <c r="L8" s="148">
        <v>1</v>
      </c>
      <c r="M8" s="149">
        <v>2</v>
      </c>
      <c r="N8" s="150"/>
      <c r="O8" s="151">
        <f t="shared" si="3"/>
        <v>3</v>
      </c>
    </row>
    <row r="9" spans="1:15" x14ac:dyDescent="0.4">
      <c r="A9" s="146">
        <f t="shared" si="0"/>
        <v>7</v>
      </c>
      <c r="B9" s="152" t="s">
        <v>1284</v>
      </c>
      <c r="C9" s="152" t="s">
        <v>2006</v>
      </c>
      <c r="D9" s="148">
        <v>2</v>
      </c>
      <c r="E9" s="149"/>
      <c r="F9" s="150">
        <v>2</v>
      </c>
      <c r="G9" s="151">
        <f t="shared" si="1"/>
        <v>4</v>
      </c>
      <c r="I9" s="146">
        <f t="shared" si="2"/>
        <v>7</v>
      </c>
      <c r="J9" s="152" t="s">
        <v>1199</v>
      </c>
      <c r="K9" s="152" t="s">
        <v>2006</v>
      </c>
      <c r="L9" s="148">
        <v>1</v>
      </c>
      <c r="M9" s="149">
        <v>2</v>
      </c>
      <c r="N9" s="150"/>
      <c r="O9" s="151">
        <f t="shared" si="3"/>
        <v>3</v>
      </c>
    </row>
    <row r="10" spans="1:15" x14ac:dyDescent="0.4">
      <c r="A10" s="146">
        <f t="shared" si="0"/>
        <v>8</v>
      </c>
      <c r="B10" s="152" t="s">
        <v>2261</v>
      </c>
      <c r="C10" s="152" t="s">
        <v>2831</v>
      </c>
      <c r="D10" s="148">
        <v>2</v>
      </c>
      <c r="E10" s="149"/>
      <c r="F10" s="150">
        <v>1</v>
      </c>
      <c r="G10" s="151">
        <f t="shared" si="1"/>
        <v>3</v>
      </c>
      <c r="I10" s="146">
        <f t="shared" si="2"/>
        <v>8</v>
      </c>
      <c r="J10" s="147" t="s">
        <v>2257</v>
      </c>
      <c r="K10" s="147" t="s">
        <v>2004</v>
      </c>
      <c r="L10" s="148">
        <v>1</v>
      </c>
      <c r="M10" s="149">
        <v>1</v>
      </c>
      <c r="N10" s="150">
        <v>1</v>
      </c>
      <c r="O10" s="151">
        <f t="shared" si="3"/>
        <v>3</v>
      </c>
    </row>
    <row r="11" spans="1:15" x14ac:dyDescent="0.4">
      <c r="A11" s="146">
        <f t="shared" si="0"/>
        <v>9</v>
      </c>
      <c r="B11" s="152" t="s">
        <v>868</v>
      </c>
      <c r="C11" s="152" t="s">
        <v>731</v>
      </c>
      <c r="D11" s="148">
        <v>2</v>
      </c>
      <c r="E11" s="149"/>
      <c r="F11" s="150"/>
      <c r="G11" s="151">
        <f t="shared" si="1"/>
        <v>2</v>
      </c>
      <c r="I11" s="146">
        <f t="shared" si="2"/>
        <v>9</v>
      </c>
      <c r="J11" s="152" t="s">
        <v>1814</v>
      </c>
      <c r="K11" s="152" t="s">
        <v>2201</v>
      </c>
      <c r="L11" s="148">
        <v>1</v>
      </c>
      <c r="M11" s="149">
        <v>1</v>
      </c>
      <c r="N11" s="150"/>
      <c r="O11" s="151">
        <f t="shared" si="3"/>
        <v>2</v>
      </c>
    </row>
    <row r="12" spans="1:15" x14ac:dyDescent="0.4">
      <c r="A12" s="146">
        <f t="shared" si="0"/>
        <v>10</v>
      </c>
      <c r="B12" s="152" t="s">
        <v>2227</v>
      </c>
      <c r="C12" s="152" t="s">
        <v>2118</v>
      </c>
      <c r="D12" s="148">
        <v>2</v>
      </c>
      <c r="E12" s="149"/>
      <c r="F12" s="150"/>
      <c r="G12" s="151">
        <f t="shared" si="1"/>
        <v>2</v>
      </c>
      <c r="I12" s="146">
        <f t="shared" si="2"/>
        <v>10</v>
      </c>
      <c r="J12" s="152" t="s">
        <v>66</v>
      </c>
      <c r="K12" s="152" t="s">
        <v>3140</v>
      </c>
      <c r="L12" s="148">
        <v>1</v>
      </c>
      <c r="M12" s="149">
        <v>1</v>
      </c>
      <c r="N12" s="150"/>
      <c r="O12" s="151">
        <f t="shared" si="3"/>
        <v>2</v>
      </c>
    </row>
    <row r="13" spans="1:15" x14ac:dyDescent="0.4">
      <c r="A13" s="146">
        <f t="shared" si="0"/>
        <v>11</v>
      </c>
      <c r="B13" s="152" t="s">
        <v>1454</v>
      </c>
      <c r="C13" s="152" t="s">
        <v>1858</v>
      </c>
      <c r="D13" s="148">
        <v>1</v>
      </c>
      <c r="E13" s="149">
        <v>2</v>
      </c>
      <c r="F13" s="150">
        <v>3</v>
      </c>
      <c r="G13" s="151">
        <f t="shared" si="1"/>
        <v>6</v>
      </c>
      <c r="I13" s="146">
        <f t="shared" si="2"/>
        <v>11</v>
      </c>
      <c r="J13" s="147" t="s">
        <v>2033</v>
      </c>
      <c r="K13" s="147" t="s">
        <v>1879</v>
      </c>
      <c r="L13" s="148">
        <v>1</v>
      </c>
      <c r="M13" s="149">
        <v>1</v>
      </c>
      <c r="N13" s="150"/>
      <c r="O13" s="151">
        <f t="shared" si="3"/>
        <v>2</v>
      </c>
    </row>
    <row r="14" spans="1:15" x14ac:dyDescent="0.4">
      <c r="A14" s="146">
        <f t="shared" si="0"/>
        <v>12</v>
      </c>
      <c r="B14" s="152" t="s">
        <v>1678</v>
      </c>
      <c r="C14" s="152" t="s">
        <v>1858</v>
      </c>
      <c r="D14" s="148">
        <v>1</v>
      </c>
      <c r="E14" s="149">
        <v>2</v>
      </c>
      <c r="F14" s="150">
        <v>2</v>
      </c>
      <c r="G14" s="151">
        <f t="shared" si="1"/>
        <v>5</v>
      </c>
      <c r="I14" s="146">
        <f t="shared" si="2"/>
        <v>12</v>
      </c>
      <c r="J14" s="152" t="s">
        <v>1840</v>
      </c>
      <c r="K14" s="152" t="s">
        <v>2006</v>
      </c>
      <c r="L14" s="148">
        <v>1</v>
      </c>
      <c r="M14" s="149">
        <v>1</v>
      </c>
      <c r="N14" s="150"/>
      <c r="O14" s="151">
        <f t="shared" si="3"/>
        <v>2</v>
      </c>
    </row>
    <row r="15" spans="1:15" x14ac:dyDescent="0.4">
      <c r="A15" s="146">
        <f t="shared" si="0"/>
        <v>13</v>
      </c>
      <c r="B15" s="152" t="s">
        <v>1296</v>
      </c>
      <c r="C15" s="152" t="s">
        <v>2006</v>
      </c>
      <c r="D15" s="148">
        <v>1</v>
      </c>
      <c r="E15" s="149">
        <v>1</v>
      </c>
      <c r="F15" s="150">
        <v>3</v>
      </c>
      <c r="G15" s="151">
        <f t="shared" si="1"/>
        <v>5</v>
      </c>
      <c r="I15" s="146">
        <f t="shared" si="2"/>
        <v>13</v>
      </c>
      <c r="J15" s="152" t="s">
        <v>1280</v>
      </c>
      <c r="K15" s="152" t="s">
        <v>1716</v>
      </c>
      <c r="L15" s="148">
        <v>1</v>
      </c>
      <c r="M15" s="149"/>
      <c r="N15" s="150"/>
      <c r="O15" s="151">
        <f t="shared" si="3"/>
        <v>1</v>
      </c>
    </row>
    <row r="16" spans="1:15" x14ac:dyDescent="0.4">
      <c r="A16" s="146">
        <f t="shared" si="0"/>
        <v>14</v>
      </c>
      <c r="B16" s="152" t="s">
        <v>992</v>
      </c>
      <c r="C16" s="152" t="s">
        <v>2006</v>
      </c>
      <c r="D16" s="148">
        <v>1</v>
      </c>
      <c r="E16" s="149">
        <v>1</v>
      </c>
      <c r="F16" s="150">
        <v>1</v>
      </c>
      <c r="G16" s="151">
        <f t="shared" si="1"/>
        <v>3</v>
      </c>
      <c r="I16" s="146">
        <f t="shared" si="2"/>
        <v>14</v>
      </c>
      <c r="J16" s="152" t="s">
        <v>2752</v>
      </c>
      <c r="K16" s="152" t="s">
        <v>3140</v>
      </c>
      <c r="L16" s="148">
        <v>1</v>
      </c>
      <c r="M16" s="149"/>
      <c r="N16" s="150"/>
      <c r="O16" s="151">
        <f t="shared" si="3"/>
        <v>1</v>
      </c>
    </row>
    <row r="17" spans="1:15" x14ac:dyDescent="0.4">
      <c r="A17" s="146">
        <f t="shared" si="0"/>
        <v>15</v>
      </c>
      <c r="B17" s="152" t="s">
        <v>1377</v>
      </c>
      <c r="C17" s="152" t="s">
        <v>2006</v>
      </c>
      <c r="D17" s="148">
        <v>1</v>
      </c>
      <c r="E17" s="149"/>
      <c r="F17" s="150">
        <v>2</v>
      </c>
      <c r="G17" s="151">
        <f t="shared" si="1"/>
        <v>3</v>
      </c>
      <c r="I17" s="146">
        <f t="shared" si="2"/>
        <v>15</v>
      </c>
      <c r="J17" s="147" t="s">
        <v>45</v>
      </c>
      <c r="K17" s="147" t="s">
        <v>1879</v>
      </c>
      <c r="L17" s="148">
        <v>1</v>
      </c>
      <c r="M17" s="149"/>
      <c r="N17" s="150"/>
      <c r="O17" s="151">
        <f t="shared" si="3"/>
        <v>1</v>
      </c>
    </row>
    <row r="18" spans="1:15" x14ac:dyDescent="0.4">
      <c r="A18" s="146">
        <f t="shared" si="0"/>
        <v>16</v>
      </c>
      <c r="B18" s="152" t="s">
        <v>3331</v>
      </c>
      <c r="C18" s="152" t="s">
        <v>2006</v>
      </c>
      <c r="D18" s="148">
        <v>1</v>
      </c>
      <c r="E18" s="149"/>
      <c r="F18" s="150">
        <v>1</v>
      </c>
      <c r="G18" s="151">
        <f t="shared" si="1"/>
        <v>2</v>
      </c>
      <c r="I18" s="146">
        <f t="shared" si="2"/>
        <v>16</v>
      </c>
      <c r="J18" s="147" t="s">
        <v>2036</v>
      </c>
      <c r="K18" s="147" t="s">
        <v>2004</v>
      </c>
      <c r="L18" s="148">
        <v>1</v>
      </c>
      <c r="M18" s="149"/>
      <c r="N18" s="150"/>
      <c r="O18" s="151">
        <f t="shared" si="3"/>
        <v>1</v>
      </c>
    </row>
    <row r="19" spans="1:15" x14ac:dyDescent="0.4">
      <c r="A19" s="146">
        <f t="shared" si="0"/>
        <v>17</v>
      </c>
      <c r="B19" s="152" t="s">
        <v>1175</v>
      </c>
      <c r="C19" s="152" t="s">
        <v>2160</v>
      </c>
      <c r="D19" s="148">
        <v>1</v>
      </c>
      <c r="E19" s="149"/>
      <c r="F19" s="150"/>
      <c r="G19" s="151">
        <f t="shared" si="1"/>
        <v>1</v>
      </c>
      <c r="I19" s="146">
        <f t="shared" si="2"/>
        <v>17</v>
      </c>
      <c r="J19" s="152" t="s">
        <v>978</v>
      </c>
      <c r="K19" s="152" t="s">
        <v>3140</v>
      </c>
      <c r="L19" s="148">
        <v>1</v>
      </c>
      <c r="M19" s="149"/>
      <c r="N19" s="150"/>
      <c r="O19" s="151">
        <f t="shared" si="3"/>
        <v>1</v>
      </c>
    </row>
    <row r="20" spans="1:15" x14ac:dyDescent="0.4">
      <c r="A20" s="146">
        <f t="shared" si="0"/>
        <v>18</v>
      </c>
      <c r="B20" s="147" t="s">
        <v>3539</v>
      </c>
      <c r="C20" s="147" t="s">
        <v>1495</v>
      </c>
      <c r="D20" s="148">
        <v>1</v>
      </c>
      <c r="E20" s="149"/>
      <c r="F20" s="150"/>
      <c r="G20" s="151">
        <f t="shared" si="1"/>
        <v>1</v>
      </c>
      <c r="I20" s="172">
        <f t="shared" si="2"/>
        <v>18</v>
      </c>
      <c r="J20" s="152" t="s">
        <v>1350</v>
      </c>
      <c r="K20" s="152" t="s">
        <v>767</v>
      </c>
      <c r="L20" s="148">
        <v>1</v>
      </c>
      <c r="M20" s="149"/>
      <c r="N20" s="150"/>
      <c r="O20" s="151">
        <f t="shared" si="3"/>
        <v>1</v>
      </c>
    </row>
    <row r="21" spans="1:15" x14ac:dyDescent="0.4">
      <c r="A21" s="146">
        <f t="shared" si="0"/>
        <v>19</v>
      </c>
      <c r="B21" s="152" t="s">
        <v>1176</v>
      </c>
      <c r="C21" s="152" t="s">
        <v>2160</v>
      </c>
      <c r="D21" s="148">
        <v>1</v>
      </c>
      <c r="E21" s="149"/>
      <c r="F21" s="150"/>
      <c r="G21" s="151">
        <f t="shared" si="1"/>
        <v>1</v>
      </c>
      <c r="I21" s="172">
        <f t="shared" si="2"/>
        <v>19</v>
      </c>
      <c r="J21" s="152" t="s">
        <v>1677</v>
      </c>
      <c r="K21" s="152" t="s">
        <v>2078</v>
      </c>
      <c r="L21" s="148">
        <v>1</v>
      </c>
      <c r="M21" s="149"/>
      <c r="N21" s="150"/>
      <c r="O21" s="151">
        <f t="shared" si="3"/>
        <v>1</v>
      </c>
    </row>
    <row r="22" spans="1:15" x14ac:dyDescent="0.4">
      <c r="A22" s="153">
        <f t="shared" si="0"/>
        <v>20</v>
      </c>
      <c r="B22" s="154" t="s">
        <v>1293</v>
      </c>
      <c r="C22" s="154" t="s">
        <v>2146</v>
      </c>
      <c r="D22" s="155"/>
      <c r="E22" s="156">
        <v>4</v>
      </c>
      <c r="F22" s="157">
        <v>1</v>
      </c>
      <c r="G22" s="158">
        <f t="shared" si="1"/>
        <v>5</v>
      </c>
      <c r="I22" s="172">
        <f t="shared" si="2"/>
        <v>20</v>
      </c>
      <c r="J22" s="152" t="s">
        <v>447</v>
      </c>
      <c r="K22" s="152" t="s">
        <v>767</v>
      </c>
      <c r="L22" s="148">
        <v>1</v>
      </c>
      <c r="M22" s="149"/>
      <c r="N22" s="150"/>
      <c r="O22" s="151">
        <f t="shared" si="3"/>
        <v>1</v>
      </c>
    </row>
    <row r="23" spans="1:15" x14ac:dyDescent="0.4">
      <c r="A23" s="153">
        <f t="shared" si="0"/>
        <v>21</v>
      </c>
      <c r="B23" s="154" t="s">
        <v>1177</v>
      </c>
      <c r="C23" s="154" t="s">
        <v>2006</v>
      </c>
      <c r="D23" s="155"/>
      <c r="E23" s="156">
        <v>2</v>
      </c>
      <c r="F23" s="157">
        <v>4</v>
      </c>
      <c r="G23" s="158">
        <f t="shared" si="1"/>
        <v>6</v>
      </c>
      <c r="I23" s="172">
        <f t="shared" si="2"/>
        <v>21</v>
      </c>
      <c r="J23" s="152" t="s">
        <v>2081</v>
      </c>
      <c r="K23" s="152" t="s">
        <v>2082</v>
      </c>
      <c r="L23" s="148">
        <v>1</v>
      </c>
      <c r="M23" s="149"/>
      <c r="N23" s="150"/>
      <c r="O23" s="151">
        <f t="shared" si="3"/>
        <v>1</v>
      </c>
    </row>
    <row r="24" spans="1:15" x14ac:dyDescent="0.4">
      <c r="A24" s="153">
        <f t="shared" si="0"/>
        <v>22</v>
      </c>
      <c r="B24" s="154" t="s">
        <v>1178</v>
      </c>
      <c r="C24" s="154" t="s">
        <v>2006</v>
      </c>
      <c r="D24" s="155"/>
      <c r="E24" s="156">
        <v>1</v>
      </c>
      <c r="F24" s="157">
        <v>6</v>
      </c>
      <c r="G24" s="158">
        <f t="shared" si="1"/>
        <v>7</v>
      </c>
      <c r="I24" s="172">
        <f t="shared" si="2"/>
        <v>22</v>
      </c>
      <c r="J24" s="152" t="s">
        <v>2080</v>
      </c>
      <c r="K24" s="152" t="s">
        <v>2004</v>
      </c>
      <c r="L24" s="148">
        <v>1</v>
      </c>
      <c r="M24" s="149"/>
      <c r="N24" s="150"/>
      <c r="O24" s="151">
        <f t="shared" si="3"/>
        <v>1</v>
      </c>
    </row>
    <row r="25" spans="1:15" x14ac:dyDescent="0.4">
      <c r="A25" s="153">
        <f t="shared" si="0"/>
        <v>23</v>
      </c>
      <c r="B25" s="154" t="s">
        <v>808</v>
      </c>
      <c r="C25" s="154" t="s">
        <v>1884</v>
      </c>
      <c r="D25" s="155"/>
      <c r="E25" s="156">
        <v>1</v>
      </c>
      <c r="F25" s="157">
        <v>1</v>
      </c>
      <c r="G25" s="158">
        <f t="shared" si="1"/>
        <v>2</v>
      </c>
      <c r="I25" s="172">
        <f t="shared" si="2"/>
        <v>23</v>
      </c>
      <c r="J25" s="147" t="s">
        <v>2604</v>
      </c>
      <c r="K25" s="147" t="s">
        <v>2979</v>
      </c>
      <c r="L25" s="148">
        <v>1</v>
      </c>
      <c r="M25" s="149"/>
      <c r="N25" s="150"/>
      <c r="O25" s="151">
        <f t="shared" si="3"/>
        <v>1</v>
      </c>
    </row>
    <row r="26" spans="1:15" x14ac:dyDescent="0.4">
      <c r="A26" s="153">
        <f t="shared" si="0"/>
        <v>24</v>
      </c>
      <c r="B26" s="154" t="s">
        <v>810</v>
      </c>
      <c r="C26" s="154" t="s">
        <v>2160</v>
      </c>
      <c r="D26" s="155"/>
      <c r="E26" s="156">
        <v>1</v>
      </c>
      <c r="F26" s="157">
        <v>1</v>
      </c>
      <c r="G26" s="158">
        <f t="shared" si="1"/>
        <v>2</v>
      </c>
      <c r="I26" s="172">
        <f t="shared" si="2"/>
        <v>24</v>
      </c>
      <c r="J26" s="152" t="s">
        <v>907</v>
      </c>
      <c r="K26" s="152" t="s">
        <v>2146</v>
      </c>
      <c r="L26" s="148">
        <v>1</v>
      </c>
      <c r="M26" s="149"/>
      <c r="N26" s="150"/>
      <c r="O26" s="151">
        <f t="shared" si="3"/>
        <v>1</v>
      </c>
    </row>
    <row r="27" spans="1:15" x14ac:dyDescent="0.4">
      <c r="A27" s="153">
        <f t="shared" si="0"/>
        <v>25</v>
      </c>
      <c r="B27" s="154" t="s">
        <v>809</v>
      </c>
      <c r="C27" s="154" t="s">
        <v>2006</v>
      </c>
      <c r="D27" s="155"/>
      <c r="E27" s="156">
        <v>1</v>
      </c>
      <c r="F27" s="157">
        <v>1</v>
      </c>
      <c r="G27" s="158">
        <f t="shared" si="1"/>
        <v>2</v>
      </c>
      <c r="I27" s="172">
        <f t="shared" si="2"/>
        <v>25</v>
      </c>
      <c r="J27" s="152" t="s">
        <v>763</v>
      </c>
      <c r="K27" s="152" t="s">
        <v>767</v>
      </c>
      <c r="L27" s="148">
        <v>1</v>
      </c>
      <c r="M27" s="149"/>
      <c r="N27" s="150"/>
      <c r="O27" s="151">
        <f t="shared" si="3"/>
        <v>1</v>
      </c>
    </row>
    <row r="28" spans="1:15" x14ac:dyDescent="0.4">
      <c r="A28" s="153">
        <f t="shared" si="0"/>
        <v>26</v>
      </c>
      <c r="B28" s="154" t="s">
        <v>807</v>
      </c>
      <c r="C28" s="154" t="s">
        <v>2004</v>
      </c>
      <c r="D28" s="155"/>
      <c r="E28" s="156">
        <v>1</v>
      </c>
      <c r="F28" s="157">
        <v>1</v>
      </c>
      <c r="G28" s="158">
        <f t="shared" si="1"/>
        <v>2</v>
      </c>
      <c r="I28" s="172">
        <f t="shared" si="2"/>
        <v>26</v>
      </c>
      <c r="J28" s="152" t="s">
        <v>259</v>
      </c>
      <c r="K28" s="152" t="s">
        <v>1316</v>
      </c>
      <c r="L28" s="148">
        <v>1</v>
      </c>
      <c r="M28" s="149"/>
      <c r="N28" s="150"/>
      <c r="O28" s="151">
        <f t="shared" si="3"/>
        <v>1</v>
      </c>
    </row>
    <row r="29" spans="1:15" x14ac:dyDescent="0.4">
      <c r="A29" s="153">
        <f t="shared" si="0"/>
        <v>27</v>
      </c>
      <c r="B29" s="154" t="s">
        <v>461</v>
      </c>
      <c r="C29" s="154" t="s">
        <v>2006</v>
      </c>
      <c r="D29" s="155"/>
      <c r="E29" s="156">
        <v>1</v>
      </c>
      <c r="F29" s="157">
        <v>1</v>
      </c>
      <c r="G29" s="158">
        <f t="shared" si="1"/>
        <v>2</v>
      </c>
      <c r="I29" s="172">
        <f t="shared" si="2"/>
        <v>27</v>
      </c>
      <c r="J29" s="147" t="s">
        <v>2832</v>
      </c>
      <c r="K29" s="147" t="s">
        <v>3293</v>
      </c>
      <c r="L29" s="148">
        <v>1</v>
      </c>
      <c r="M29" s="149"/>
      <c r="N29" s="150"/>
      <c r="O29" s="151">
        <f t="shared" si="3"/>
        <v>1</v>
      </c>
    </row>
    <row r="30" spans="1:15" x14ac:dyDescent="0.4">
      <c r="A30" s="153">
        <f t="shared" si="0"/>
        <v>28</v>
      </c>
      <c r="B30" s="154" t="s">
        <v>811</v>
      </c>
      <c r="C30" s="154" t="s">
        <v>2146</v>
      </c>
      <c r="D30" s="155"/>
      <c r="E30" s="156">
        <v>1</v>
      </c>
      <c r="F30" s="157"/>
      <c r="G30" s="158">
        <f t="shared" si="1"/>
        <v>1</v>
      </c>
      <c r="I30" s="172">
        <f t="shared" si="2"/>
        <v>28</v>
      </c>
      <c r="J30" s="152" t="s">
        <v>1979</v>
      </c>
      <c r="K30" s="152" t="s">
        <v>2006</v>
      </c>
      <c r="L30" s="148">
        <v>1</v>
      </c>
      <c r="M30" s="149"/>
      <c r="N30" s="150"/>
      <c r="O30" s="151">
        <f t="shared" si="3"/>
        <v>1</v>
      </c>
    </row>
    <row r="31" spans="1:15" x14ac:dyDescent="0.4">
      <c r="A31" s="153">
        <f t="shared" si="0"/>
        <v>29</v>
      </c>
      <c r="B31" s="174" t="s">
        <v>2713</v>
      </c>
      <c r="C31" s="174" t="s">
        <v>2006</v>
      </c>
      <c r="D31" s="155"/>
      <c r="E31" s="156">
        <v>1</v>
      </c>
      <c r="F31" s="157"/>
      <c r="G31" s="158">
        <f t="shared" si="1"/>
        <v>1</v>
      </c>
      <c r="I31" s="172">
        <f t="shared" si="2"/>
        <v>29</v>
      </c>
      <c r="J31" s="152" t="s">
        <v>647</v>
      </c>
      <c r="K31" s="152" t="s">
        <v>271</v>
      </c>
      <c r="L31" s="148">
        <v>1</v>
      </c>
      <c r="M31" s="149"/>
      <c r="N31" s="150"/>
      <c r="O31" s="151">
        <f t="shared" si="3"/>
        <v>1</v>
      </c>
    </row>
    <row r="32" spans="1:15" x14ac:dyDescent="0.4">
      <c r="A32" s="153">
        <f t="shared" si="0"/>
        <v>30</v>
      </c>
      <c r="B32" s="154" t="s">
        <v>991</v>
      </c>
      <c r="C32" s="154" t="s">
        <v>1886</v>
      </c>
      <c r="D32" s="155"/>
      <c r="E32" s="156">
        <v>1</v>
      </c>
      <c r="F32" s="157"/>
      <c r="G32" s="158">
        <f t="shared" si="1"/>
        <v>1</v>
      </c>
      <c r="I32" s="172">
        <f t="shared" si="2"/>
        <v>30</v>
      </c>
      <c r="J32" s="147" t="s">
        <v>3054</v>
      </c>
      <c r="K32" s="152" t="s">
        <v>271</v>
      </c>
      <c r="L32" s="148">
        <v>1</v>
      </c>
      <c r="M32" s="149"/>
      <c r="N32" s="150"/>
      <c r="O32" s="151">
        <f t="shared" si="3"/>
        <v>1</v>
      </c>
    </row>
    <row r="33" spans="1:15" x14ac:dyDescent="0.4">
      <c r="A33" s="159">
        <f t="shared" si="0"/>
        <v>31</v>
      </c>
      <c r="B33" s="160" t="s">
        <v>1697</v>
      </c>
      <c r="C33" s="160" t="s">
        <v>1985</v>
      </c>
      <c r="D33" s="161"/>
      <c r="E33" s="162"/>
      <c r="F33" s="163">
        <v>5</v>
      </c>
      <c r="G33" s="164">
        <f t="shared" si="1"/>
        <v>5</v>
      </c>
      <c r="I33" s="172">
        <f t="shared" si="2"/>
        <v>31</v>
      </c>
      <c r="J33" s="147" t="s">
        <v>3546</v>
      </c>
      <c r="K33" s="147" t="s">
        <v>2006</v>
      </c>
      <c r="L33" s="148">
        <v>1</v>
      </c>
      <c r="M33" s="149"/>
      <c r="N33" s="150"/>
      <c r="O33" s="151">
        <f t="shared" si="3"/>
        <v>1</v>
      </c>
    </row>
    <row r="34" spans="1:15" x14ac:dyDescent="0.4">
      <c r="A34" s="159">
        <f t="shared" si="0"/>
        <v>32</v>
      </c>
      <c r="B34" s="160" t="s">
        <v>814</v>
      </c>
      <c r="C34" s="160" t="s">
        <v>2160</v>
      </c>
      <c r="D34" s="161"/>
      <c r="E34" s="162"/>
      <c r="F34" s="163">
        <v>3</v>
      </c>
      <c r="G34" s="164">
        <f t="shared" si="1"/>
        <v>3</v>
      </c>
      <c r="I34" s="172">
        <f t="shared" si="2"/>
        <v>32</v>
      </c>
      <c r="J34" s="147" t="s">
        <v>2035</v>
      </c>
      <c r="K34" s="147" t="s">
        <v>1858</v>
      </c>
      <c r="L34" s="148">
        <v>1</v>
      </c>
      <c r="M34" s="149"/>
      <c r="N34" s="150"/>
      <c r="O34" s="151">
        <f t="shared" si="3"/>
        <v>1</v>
      </c>
    </row>
    <row r="35" spans="1:15" x14ac:dyDescent="0.4">
      <c r="A35" s="159">
        <f t="shared" si="0"/>
        <v>33</v>
      </c>
      <c r="B35" s="160" t="s">
        <v>816</v>
      </c>
      <c r="C35" s="160" t="s">
        <v>1885</v>
      </c>
      <c r="D35" s="161"/>
      <c r="E35" s="162"/>
      <c r="F35" s="163">
        <v>2</v>
      </c>
      <c r="G35" s="164">
        <f t="shared" si="1"/>
        <v>2</v>
      </c>
      <c r="I35" s="153">
        <f t="shared" si="2"/>
        <v>33</v>
      </c>
      <c r="J35" s="173" t="s">
        <v>1927</v>
      </c>
      <c r="K35" s="173" t="s">
        <v>1858</v>
      </c>
      <c r="L35" s="155"/>
      <c r="M35" s="156">
        <v>3</v>
      </c>
      <c r="N35" s="157"/>
      <c r="O35" s="158">
        <f t="shared" si="3"/>
        <v>3</v>
      </c>
    </row>
    <row r="36" spans="1:15" x14ac:dyDescent="0.4">
      <c r="A36" s="159">
        <f t="shared" si="0"/>
        <v>34</v>
      </c>
      <c r="B36" s="160" t="s">
        <v>815</v>
      </c>
      <c r="C36" s="160" t="s">
        <v>2006</v>
      </c>
      <c r="D36" s="161"/>
      <c r="E36" s="162"/>
      <c r="F36" s="163">
        <v>2</v>
      </c>
      <c r="G36" s="164">
        <f t="shared" ref="G36:G59" si="4">D36+E36+F36</f>
        <v>2</v>
      </c>
      <c r="I36" s="153">
        <f t="shared" si="2"/>
        <v>34</v>
      </c>
      <c r="J36" s="154" t="s">
        <v>852</v>
      </c>
      <c r="K36" s="154" t="s">
        <v>191</v>
      </c>
      <c r="L36" s="155"/>
      <c r="M36" s="156">
        <v>2</v>
      </c>
      <c r="N36" s="157"/>
      <c r="O36" s="158">
        <f t="shared" si="3"/>
        <v>2</v>
      </c>
    </row>
    <row r="37" spans="1:15" x14ac:dyDescent="0.4">
      <c r="A37" s="159">
        <f t="shared" ref="A37:A59" si="5">A36+1</f>
        <v>35</v>
      </c>
      <c r="B37" s="160" t="s">
        <v>2133</v>
      </c>
      <c r="C37" s="160" t="s">
        <v>2006</v>
      </c>
      <c r="D37" s="161"/>
      <c r="E37" s="162"/>
      <c r="F37" s="163">
        <v>1</v>
      </c>
      <c r="G37" s="164">
        <f t="shared" si="4"/>
        <v>1</v>
      </c>
      <c r="I37" s="153">
        <f t="shared" si="2"/>
        <v>35</v>
      </c>
      <c r="J37" s="154" t="s">
        <v>1254</v>
      </c>
      <c r="K37" s="154" t="s">
        <v>441</v>
      </c>
      <c r="L37" s="155"/>
      <c r="M37" s="156">
        <v>2</v>
      </c>
      <c r="N37" s="157"/>
      <c r="O37" s="158">
        <f t="shared" si="3"/>
        <v>2</v>
      </c>
    </row>
    <row r="38" spans="1:15" x14ac:dyDescent="0.4">
      <c r="A38" s="159">
        <f t="shared" si="5"/>
        <v>36</v>
      </c>
      <c r="B38" s="160" t="s">
        <v>2702</v>
      </c>
      <c r="C38" s="160" t="s">
        <v>2703</v>
      </c>
      <c r="D38" s="161"/>
      <c r="E38" s="162"/>
      <c r="F38" s="163">
        <v>1</v>
      </c>
      <c r="G38" s="164">
        <f t="shared" si="4"/>
        <v>1</v>
      </c>
      <c r="I38" s="153">
        <f t="shared" si="2"/>
        <v>36</v>
      </c>
      <c r="J38" s="174" t="s">
        <v>2612</v>
      </c>
      <c r="K38" s="154" t="s">
        <v>2006</v>
      </c>
      <c r="L38" s="155"/>
      <c r="M38" s="156">
        <v>2</v>
      </c>
      <c r="N38" s="157"/>
      <c r="O38" s="158">
        <f t="shared" si="3"/>
        <v>2</v>
      </c>
    </row>
    <row r="39" spans="1:15" x14ac:dyDescent="0.4">
      <c r="A39" s="159">
        <f t="shared" si="5"/>
        <v>37</v>
      </c>
      <c r="B39" s="175" t="s">
        <v>732</v>
      </c>
      <c r="C39" s="175" t="s">
        <v>1331</v>
      </c>
      <c r="D39" s="161"/>
      <c r="E39" s="162"/>
      <c r="F39" s="163">
        <v>1</v>
      </c>
      <c r="G39" s="164">
        <f t="shared" si="4"/>
        <v>1</v>
      </c>
      <c r="I39" s="153">
        <f t="shared" si="2"/>
        <v>37</v>
      </c>
      <c r="J39" s="154" t="s">
        <v>1487</v>
      </c>
      <c r="K39" s="154" t="s">
        <v>2166</v>
      </c>
      <c r="L39" s="155"/>
      <c r="M39" s="156">
        <v>2</v>
      </c>
      <c r="N39" s="157"/>
      <c r="O39" s="158">
        <f t="shared" si="3"/>
        <v>2</v>
      </c>
    </row>
    <row r="40" spans="1:15" x14ac:dyDescent="0.4">
      <c r="A40" s="159">
        <f t="shared" si="5"/>
        <v>38</v>
      </c>
      <c r="B40" s="160" t="s">
        <v>817</v>
      </c>
      <c r="C40" s="160" t="s">
        <v>2006</v>
      </c>
      <c r="D40" s="161"/>
      <c r="E40" s="162"/>
      <c r="F40" s="163">
        <v>1</v>
      </c>
      <c r="G40" s="164">
        <f t="shared" si="4"/>
        <v>1</v>
      </c>
      <c r="I40" s="153">
        <f t="shared" si="2"/>
        <v>38</v>
      </c>
      <c r="J40" s="174" t="s">
        <v>1678</v>
      </c>
      <c r="K40" s="174" t="s">
        <v>1858</v>
      </c>
      <c r="L40" s="155"/>
      <c r="M40" s="156">
        <v>1</v>
      </c>
      <c r="N40" s="157">
        <v>2</v>
      </c>
      <c r="O40" s="158">
        <f t="shared" si="3"/>
        <v>3</v>
      </c>
    </row>
    <row r="41" spans="1:15" x14ac:dyDescent="0.4">
      <c r="A41" s="159">
        <f t="shared" si="5"/>
        <v>39</v>
      </c>
      <c r="B41" s="160" t="s">
        <v>2256</v>
      </c>
      <c r="C41" s="160" t="s">
        <v>2146</v>
      </c>
      <c r="D41" s="161"/>
      <c r="E41" s="162"/>
      <c r="F41" s="163">
        <v>1</v>
      </c>
      <c r="G41" s="164">
        <f t="shared" si="4"/>
        <v>1</v>
      </c>
      <c r="I41" s="153">
        <f t="shared" si="2"/>
        <v>39</v>
      </c>
      <c r="J41" s="154" t="s">
        <v>2608</v>
      </c>
      <c r="K41" s="154" t="s">
        <v>3140</v>
      </c>
      <c r="L41" s="155"/>
      <c r="M41" s="156">
        <v>1</v>
      </c>
      <c r="N41" s="157">
        <v>1</v>
      </c>
      <c r="O41" s="158">
        <f t="shared" si="3"/>
        <v>2</v>
      </c>
    </row>
    <row r="42" spans="1:15" x14ac:dyDescent="0.4">
      <c r="A42" s="159">
        <f t="shared" si="5"/>
        <v>40</v>
      </c>
      <c r="B42" s="160" t="s">
        <v>1007</v>
      </c>
      <c r="C42" s="160" t="s">
        <v>2006</v>
      </c>
      <c r="D42" s="161"/>
      <c r="E42" s="162"/>
      <c r="F42" s="163">
        <v>1</v>
      </c>
      <c r="G42" s="164">
        <f t="shared" si="4"/>
        <v>1</v>
      </c>
      <c r="I42" s="153">
        <f t="shared" si="2"/>
        <v>40</v>
      </c>
      <c r="J42" s="154" t="s">
        <v>2610</v>
      </c>
      <c r="K42" s="154" t="s">
        <v>1540</v>
      </c>
      <c r="L42" s="155"/>
      <c r="M42" s="156">
        <v>1</v>
      </c>
      <c r="N42" s="157">
        <v>1</v>
      </c>
      <c r="O42" s="158">
        <f t="shared" si="3"/>
        <v>2</v>
      </c>
    </row>
    <row r="43" spans="1:15" x14ac:dyDescent="0.4">
      <c r="A43" s="159">
        <f t="shared" si="5"/>
        <v>41</v>
      </c>
      <c r="B43" s="160" t="s">
        <v>1006</v>
      </c>
      <c r="C43" s="160" t="s">
        <v>1755</v>
      </c>
      <c r="D43" s="161"/>
      <c r="E43" s="162"/>
      <c r="F43" s="163">
        <v>1</v>
      </c>
      <c r="G43" s="164">
        <f t="shared" si="4"/>
        <v>1</v>
      </c>
      <c r="I43" s="153">
        <f t="shared" si="2"/>
        <v>41</v>
      </c>
      <c r="J43" s="154" t="s">
        <v>1185</v>
      </c>
      <c r="K43" s="154" t="s">
        <v>1858</v>
      </c>
      <c r="L43" s="155"/>
      <c r="M43" s="156">
        <v>1</v>
      </c>
      <c r="N43" s="157"/>
      <c r="O43" s="158">
        <f t="shared" si="3"/>
        <v>1</v>
      </c>
    </row>
    <row r="44" spans="1:15" x14ac:dyDescent="0.4">
      <c r="A44" s="159">
        <f t="shared" si="5"/>
        <v>42</v>
      </c>
      <c r="B44" s="160" t="s">
        <v>1000</v>
      </c>
      <c r="C44" s="160" t="s">
        <v>2004</v>
      </c>
      <c r="D44" s="161"/>
      <c r="E44" s="162"/>
      <c r="F44" s="163">
        <v>1</v>
      </c>
      <c r="G44" s="164">
        <f t="shared" si="4"/>
        <v>1</v>
      </c>
      <c r="I44" s="153">
        <f t="shared" si="2"/>
        <v>42</v>
      </c>
      <c r="J44" s="154" t="s">
        <v>1538</v>
      </c>
      <c r="K44" s="154" t="s">
        <v>2082</v>
      </c>
      <c r="L44" s="155"/>
      <c r="M44" s="156">
        <v>1</v>
      </c>
      <c r="N44" s="157"/>
      <c r="O44" s="158">
        <f t="shared" si="3"/>
        <v>1</v>
      </c>
    </row>
    <row r="45" spans="1:15" x14ac:dyDescent="0.4">
      <c r="A45" s="159">
        <f t="shared" si="5"/>
        <v>43</v>
      </c>
      <c r="B45" s="160" t="s">
        <v>818</v>
      </c>
      <c r="C45" s="160" t="s">
        <v>2004</v>
      </c>
      <c r="D45" s="161"/>
      <c r="E45" s="162"/>
      <c r="F45" s="163">
        <v>1</v>
      </c>
      <c r="G45" s="164">
        <f t="shared" si="4"/>
        <v>1</v>
      </c>
      <c r="I45" s="153">
        <f t="shared" si="2"/>
        <v>43</v>
      </c>
      <c r="J45" s="174" t="s">
        <v>1285</v>
      </c>
      <c r="K45" s="174" t="s">
        <v>2004</v>
      </c>
      <c r="L45" s="155"/>
      <c r="M45" s="156">
        <v>1</v>
      </c>
      <c r="N45" s="157"/>
      <c r="O45" s="158">
        <f t="shared" si="3"/>
        <v>1</v>
      </c>
    </row>
    <row r="46" spans="1:15" x14ac:dyDescent="0.4">
      <c r="A46" s="159">
        <f t="shared" si="5"/>
        <v>44</v>
      </c>
      <c r="B46" s="160" t="s">
        <v>2972</v>
      </c>
      <c r="C46" s="160" t="s">
        <v>1666</v>
      </c>
      <c r="D46" s="161"/>
      <c r="E46" s="162"/>
      <c r="F46" s="163">
        <v>1</v>
      </c>
      <c r="G46" s="164">
        <f t="shared" si="4"/>
        <v>1</v>
      </c>
      <c r="I46" s="153">
        <f t="shared" si="2"/>
        <v>44</v>
      </c>
      <c r="J46" s="154" t="s">
        <v>1484</v>
      </c>
      <c r="K46" s="154" t="s">
        <v>2004</v>
      </c>
      <c r="L46" s="155"/>
      <c r="M46" s="156">
        <v>1</v>
      </c>
      <c r="N46" s="157"/>
      <c r="O46" s="158">
        <f t="shared" si="3"/>
        <v>1</v>
      </c>
    </row>
    <row r="47" spans="1:15" x14ac:dyDescent="0.4">
      <c r="A47" s="159">
        <f t="shared" si="5"/>
        <v>45</v>
      </c>
      <c r="B47" s="160" t="s">
        <v>2104</v>
      </c>
      <c r="C47" s="160" t="s">
        <v>2006</v>
      </c>
      <c r="D47" s="161"/>
      <c r="E47" s="162"/>
      <c r="F47" s="163">
        <v>1</v>
      </c>
      <c r="G47" s="164">
        <f t="shared" si="4"/>
        <v>1</v>
      </c>
      <c r="I47" s="153">
        <f t="shared" si="2"/>
        <v>45</v>
      </c>
      <c r="J47" s="154" t="s">
        <v>965</v>
      </c>
      <c r="K47" s="154" t="s">
        <v>191</v>
      </c>
      <c r="L47" s="155"/>
      <c r="M47" s="156">
        <v>1</v>
      </c>
      <c r="N47" s="157"/>
      <c r="O47" s="158">
        <f t="shared" si="3"/>
        <v>1</v>
      </c>
    </row>
    <row r="48" spans="1:15" x14ac:dyDescent="0.4">
      <c r="A48" s="159">
        <f t="shared" si="5"/>
        <v>46</v>
      </c>
      <c r="B48" s="160" t="s">
        <v>1986</v>
      </c>
      <c r="C48" s="160" t="s">
        <v>1987</v>
      </c>
      <c r="D48" s="161"/>
      <c r="E48" s="162"/>
      <c r="F48" s="163">
        <v>1</v>
      </c>
      <c r="G48" s="164">
        <f t="shared" si="4"/>
        <v>1</v>
      </c>
      <c r="I48" s="153">
        <f t="shared" si="2"/>
        <v>46</v>
      </c>
      <c r="J48" s="154" t="s">
        <v>1738</v>
      </c>
      <c r="K48" s="154" t="s">
        <v>1858</v>
      </c>
      <c r="L48" s="155"/>
      <c r="M48" s="156">
        <v>1</v>
      </c>
      <c r="N48" s="157"/>
      <c r="O48" s="158">
        <f t="shared" si="3"/>
        <v>1</v>
      </c>
    </row>
    <row r="49" spans="1:15" x14ac:dyDescent="0.4">
      <c r="A49" s="159">
        <f t="shared" si="5"/>
        <v>47</v>
      </c>
      <c r="B49" s="160" t="s">
        <v>819</v>
      </c>
      <c r="C49" s="160" t="s">
        <v>1858</v>
      </c>
      <c r="D49" s="161"/>
      <c r="E49" s="162"/>
      <c r="F49" s="163">
        <v>1</v>
      </c>
      <c r="G49" s="164">
        <f t="shared" si="4"/>
        <v>1</v>
      </c>
      <c r="I49" s="153">
        <f t="shared" si="2"/>
        <v>47</v>
      </c>
      <c r="J49" s="154" t="s">
        <v>3301</v>
      </c>
      <c r="K49" s="154" t="s">
        <v>3140</v>
      </c>
      <c r="L49" s="155"/>
      <c r="M49" s="156">
        <v>1</v>
      </c>
      <c r="N49" s="157"/>
      <c r="O49" s="158">
        <f t="shared" si="3"/>
        <v>1</v>
      </c>
    </row>
    <row r="50" spans="1:15" x14ac:dyDescent="0.4">
      <c r="A50" s="159">
        <f t="shared" si="5"/>
        <v>48</v>
      </c>
      <c r="B50" s="160" t="s">
        <v>1365</v>
      </c>
      <c r="C50" s="160" t="s">
        <v>2006</v>
      </c>
      <c r="D50" s="161"/>
      <c r="E50" s="162"/>
      <c r="F50" s="163">
        <v>1</v>
      </c>
      <c r="G50" s="164">
        <f t="shared" si="4"/>
        <v>1</v>
      </c>
      <c r="I50" s="153">
        <f t="shared" si="2"/>
        <v>48</v>
      </c>
      <c r="J50" s="154" t="s">
        <v>260</v>
      </c>
      <c r="K50" s="154" t="s">
        <v>1316</v>
      </c>
      <c r="L50" s="155"/>
      <c r="M50" s="156">
        <v>1</v>
      </c>
      <c r="N50" s="157"/>
      <c r="O50" s="158">
        <f t="shared" si="3"/>
        <v>1</v>
      </c>
    </row>
    <row r="51" spans="1:15" x14ac:dyDescent="0.4">
      <c r="A51" s="159">
        <f t="shared" si="5"/>
        <v>49</v>
      </c>
      <c r="B51" s="160" t="s">
        <v>2216</v>
      </c>
      <c r="C51" s="160" t="s">
        <v>2172</v>
      </c>
      <c r="D51" s="161"/>
      <c r="E51" s="162"/>
      <c r="F51" s="163">
        <v>1</v>
      </c>
      <c r="G51" s="164">
        <f t="shared" si="4"/>
        <v>1</v>
      </c>
      <c r="I51" s="153">
        <f t="shared" si="2"/>
        <v>49</v>
      </c>
      <c r="J51" s="154" t="s">
        <v>1486</v>
      </c>
      <c r="K51" s="154" t="s">
        <v>2006</v>
      </c>
      <c r="L51" s="155"/>
      <c r="M51" s="156">
        <v>1</v>
      </c>
      <c r="N51" s="157"/>
      <c r="O51" s="158">
        <f t="shared" si="3"/>
        <v>1</v>
      </c>
    </row>
    <row r="52" spans="1:15" x14ac:dyDescent="0.4">
      <c r="A52" s="159">
        <f t="shared" si="5"/>
        <v>50</v>
      </c>
      <c r="B52" s="160" t="s">
        <v>2226</v>
      </c>
      <c r="C52" s="160" t="s">
        <v>2236</v>
      </c>
      <c r="D52" s="161"/>
      <c r="E52" s="162"/>
      <c r="F52" s="163">
        <v>1</v>
      </c>
      <c r="G52" s="164">
        <f t="shared" si="4"/>
        <v>1</v>
      </c>
      <c r="I52" s="153">
        <f t="shared" si="2"/>
        <v>50</v>
      </c>
      <c r="J52" s="154" t="s">
        <v>1529</v>
      </c>
      <c r="K52" s="154" t="s">
        <v>441</v>
      </c>
      <c r="L52" s="155"/>
      <c r="M52" s="156">
        <v>1</v>
      </c>
      <c r="N52" s="157"/>
      <c r="O52" s="158">
        <f t="shared" si="3"/>
        <v>1</v>
      </c>
    </row>
    <row r="53" spans="1:15" x14ac:dyDescent="0.4">
      <c r="A53" s="159">
        <f t="shared" si="5"/>
        <v>51</v>
      </c>
      <c r="B53" s="160" t="s">
        <v>1984</v>
      </c>
      <c r="C53" s="160" t="s">
        <v>1985</v>
      </c>
      <c r="D53" s="161"/>
      <c r="E53" s="162"/>
      <c r="F53" s="163">
        <v>1</v>
      </c>
      <c r="G53" s="164">
        <f t="shared" si="4"/>
        <v>1</v>
      </c>
      <c r="I53" s="153">
        <f t="shared" si="2"/>
        <v>51</v>
      </c>
      <c r="J53" s="174" t="s">
        <v>3061</v>
      </c>
      <c r="K53" s="174" t="s">
        <v>3357</v>
      </c>
      <c r="L53" s="155"/>
      <c r="M53" s="156">
        <v>1</v>
      </c>
      <c r="N53" s="157"/>
      <c r="O53" s="158">
        <f t="shared" si="3"/>
        <v>1</v>
      </c>
    </row>
    <row r="54" spans="1:15" x14ac:dyDescent="0.4">
      <c r="A54" s="159">
        <f t="shared" si="5"/>
        <v>52</v>
      </c>
      <c r="B54" s="175" t="s">
        <v>3330</v>
      </c>
      <c r="C54" s="175" t="s">
        <v>3312</v>
      </c>
      <c r="D54" s="161"/>
      <c r="E54" s="162"/>
      <c r="F54" s="163">
        <v>1</v>
      </c>
      <c r="G54" s="164">
        <f t="shared" si="4"/>
        <v>1</v>
      </c>
      <c r="I54" s="153">
        <f t="shared" si="2"/>
        <v>52</v>
      </c>
      <c r="J54" s="154" t="s">
        <v>3299</v>
      </c>
      <c r="K54" s="154" t="s">
        <v>3140</v>
      </c>
      <c r="L54" s="155"/>
      <c r="M54" s="156">
        <v>1</v>
      </c>
      <c r="N54" s="157"/>
      <c r="O54" s="158">
        <f t="shared" si="3"/>
        <v>1</v>
      </c>
    </row>
    <row r="55" spans="1:15" x14ac:dyDescent="0.4">
      <c r="A55" s="159">
        <f t="shared" si="5"/>
        <v>53</v>
      </c>
      <c r="B55" s="160" t="s">
        <v>1002</v>
      </c>
      <c r="C55" s="160" t="s">
        <v>2006</v>
      </c>
      <c r="D55" s="161"/>
      <c r="E55" s="162"/>
      <c r="F55" s="163">
        <v>1</v>
      </c>
      <c r="G55" s="164">
        <f t="shared" si="4"/>
        <v>1</v>
      </c>
      <c r="I55" s="153">
        <f t="shared" si="2"/>
        <v>53</v>
      </c>
      <c r="J55" s="174" t="s">
        <v>2858</v>
      </c>
      <c r="K55" s="174" t="s">
        <v>3293</v>
      </c>
      <c r="L55" s="155"/>
      <c r="M55" s="156">
        <v>1</v>
      </c>
      <c r="N55" s="157"/>
      <c r="O55" s="158">
        <f t="shared" si="3"/>
        <v>1</v>
      </c>
    </row>
    <row r="56" spans="1:15" x14ac:dyDescent="0.4">
      <c r="A56" s="159">
        <f t="shared" si="5"/>
        <v>54</v>
      </c>
      <c r="B56" s="160" t="s">
        <v>2816</v>
      </c>
      <c r="C56" s="160" t="s">
        <v>2160</v>
      </c>
      <c r="D56" s="161"/>
      <c r="E56" s="162"/>
      <c r="F56" s="163">
        <v>1</v>
      </c>
      <c r="G56" s="164">
        <f t="shared" si="4"/>
        <v>1</v>
      </c>
      <c r="I56" s="153">
        <f t="shared" si="2"/>
        <v>54</v>
      </c>
      <c r="J56" s="154" t="s">
        <v>1485</v>
      </c>
      <c r="K56" s="154" t="s">
        <v>2004</v>
      </c>
      <c r="L56" s="155"/>
      <c r="M56" s="156">
        <v>1</v>
      </c>
      <c r="N56" s="157"/>
      <c r="O56" s="158">
        <f t="shared" si="3"/>
        <v>1</v>
      </c>
    </row>
    <row r="57" spans="1:15" x14ac:dyDescent="0.4">
      <c r="A57" s="159">
        <f t="shared" si="5"/>
        <v>55</v>
      </c>
      <c r="B57" s="160" t="s">
        <v>1001</v>
      </c>
      <c r="C57" s="160" t="s">
        <v>2006</v>
      </c>
      <c r="D57" s="161"/>
      <c r="E57" s="162"/>
      <c r="F57" s="163">
        <v>1</v>
      </c>
      <c r="G57" s="164">
        <f t="shared" si="4"/>
        <v>1</v>
      </c>
      <c r="I57" s="159">
        <f t="shared" si="2"/>
        <v>55</v>
      </c>
      <c r="J57" s="160" t="s">
        <v>1541</v>
      </c>
      <c r="K57" s="160" t="s">
        <v>767</v>
      </c>
      <c r="L57" s="161"/>
      <c r="M57" s="162"/>
      <c r="N57" s="163">
        <v>2</v>
      </c>
      <c r="O57" s="164">
        <f t="shared" si="3"/>
        <v>2</v>
      </c>
    </row>
    <row r="58" spans="1:15" x14ac:dyDescent="0.4">
      <c r="A58" s="159">
        <f t="shared" si="5"/>
        <v>56</v>
      </c>
      <c r="B58" s="175" t="s">
        <v>2608</v>
      </c>
      <c r="C58" s="175" t="s">
        <v>1495</v>
      </c>
      <c r="D58" s="161"/>
      <c r="E58" s="162"/>
      <c r="F58" s="163">
        <v>1</v>
      </c>
      <c r="G58" s="164">
        <f t="shared" si="4"/>
        <v>1</v>
      </c>
      <c r="I58" s="159">
        <f t="shared" si="2"/>
        <v>56</v>
      </c>
      <c r="J58" s="175" t="s">
        <v>1293</v>
      </c>
      <c r="K58" s="175" t="s">
        <v>2004</v>
      </c>
      <c r="L58" s="161"/>
      <c r="M58" s="162"/>
      <c r="N58" s="163">
        <v>2</v>
      </c>
      <c r="O58" s="164">
        <f t="shared" si="3"/>
        <v>2</v>
      </c>
    </row>
    <row r="59" spans="1:15" ht="12.6" thickBot="1" x14ac:dyDescent="0.45">
      <c r="A59" s="159">
        <f t="shared" si="5"/>
        <v>57</v>
      </c>
      <c r="B59" s="179" t="s">
        <v>1003</v>
      </c>
      <c r="C59" s="179" t="s">
        <v>2160</v>
      </c>
      <c r="D59" s="165"/>
      <c r="E59" s="166"/>
      <c r="F59" s="167">
        <v>1</v>
      </c>
      <c r="G59" s="168">
        <f t="shared" si="4"/>
        <v>1</v>
      </c>
      <c r="I59" s="159">
        <f t="shared" si="2"/>
        <v>57</v>
      </c>
      <c r="J59" s="160" t="s">
        <v>1391</v>
      </c>
      <c r="K59" s="160" t="s">
        <v>2006</v>
      </c>
      <c r="L59" s="161"/>
      <c r="M59" s="162"/>
      <c r="N59" s="163">
        <v>2</v>
      </c>
      <c r="O59" s="164">
        <f t="shared" si="3"/>
        <v>2</v>
      </c>
    </row>
    <row r="60" spans="1:15" ht="12.6" thickBot="1" x14ac:dyDescent="0.45">
      <c r="A60" s="64"/>
      <c r="B60" s="19"/>
      <c r="C60" s="19"/>
      <c r="D60" s="137">
        <f>SUM(D3:D59)</f>
        <v>42</v>
      </c>
      <c r="E60" s="137">
        <f>SUM(E3:E59)</f>
        <v>42</v>
      </c>
      <c r="F60" s="137">
        <f>SUM(F3:F59)</f>
        <v>84</v>
      </c>
      <c r="G60" s="138"/>
      <c r="I60" s="159">
        <f t="shared" si="2"/>
        <v>58</v>
      </c>
      <c r="J60" s="160" t="s">
        <v>2412</v>
      </c>
      <c r="K60" s="160" t="s">
        <v>3140</v>
      </c>
      <c r="L60" s="161"/>
      <c r="M60" s="162"/>
      <c r="N60" s="163">
        <v>1</v>
      </c>
      <c r="O60" s="164">
        <f t="shared" si="3"/>
        <v>1</v>
      </c>
    </row>
    <row r="61" spans="1:15" x14ac:dyDescent="0.4">
      <c r="I61" s="159">
        <f t="shared" si="2"/>
        <v>59</v>
      </c>
      <c r="J61" s="160" t="s">
        <v>3296</v>
      </c>
      <c r="K61" s="160" t="s">
        <v>3297</v>
      </c>
      <c r="L61" s="161"/>
      <c r="M61" s="162"/>
      <c r="N61" s="163">
        <v>1</v>
      </c>
      <c r="O61" s="164">
        <f t="shared" si="3"/>
        <v>1</v>
      </c>
    </row>
    <row r="62" spans="1:15" x14ac:dyDescent="0.4">
      <c r="I62" s="159">
        <f t="shared" si="2"/>
        <v>60</v>
      </c>
      <c r="J62" s="160" t="s">
        <v>1633</v>
      </c>
      <c r="K62" s="175" t="s">
        <v>2082</v>
      </c>
      <c r="L62" s="161"/>
      <c r="M62" s="162"/>
      <c r="N62" s="163">
        <v>1</v>
      </c>
      <c r="O62" s="164">
        <f t="shared" si="3"/>
        <v>1</v>
      </c>
    </row>
    <row r="63" spans="1:15" x14ac:dyDescent="0.4">
      <c r="I63" s="159">
        <f t="shared" si="2"/>
        <v>61</v>
      </c>
      <c r="J63" s="175" t="s">
        <v>2713</v>
      </c>
      <c r="K63" s="175" t="s">
        <v>3140</v>
      </c>
      <c r="L63" s="161"/>
      <c r="M63" s="162"/>
      <c r="N63" s="163">
        <v>1</v>
      </c>
      <c r="O63" s="164">
        <f t="shared" si="3"/>
        <v>1</v>
      </c>
    </row>
    <row r="64" spans="1:15" x14ac:dyDescent="0.4">
      <c r="I64" s="159">
        <f t="shared" si="2"/>
        <v>62</v>
      </c>
      <c r="J64" s="160" t="s">
        <v>1491</v>
      </c>
      <c r="K64" s="160" t="s">
        <v>2004</v>
      </c>
      <c r="L64" s="161"/>
      <c r="M64" s="162"/>
      <c r="N64" s="163">
        <v>1</v>
      </c>
      <c r="O64" s="164">
        <f t="shared" si="3"/>
        <v>1</v>
      </c>
    </row>
    <row r="65" spans="9:15" x14ac:dyDescent="0.4">
      <c r="I65" s="159">
        <f t="shared" si="2"/>
        <v>63</v>
      </c>
      <c r="J65" s="160" t="s">
        <v>1291</v>
      </c>
      <c r="K65" s="160" t="s">
        <v>1827</v>
      </c>
      <c r="L65" s="161"/>
      <c r="M65" s="162"/>
      <c r="N65" s="163">
        <v>1</v>
      </c>
      <c r="O65" s="164">
        <f t="shared" si="3"/>
        <v>1</v>
      </c>
    </row>
    <row r="66" spans="9:15" x14ac:dyDescent="0.4">
      <c r="I66" s="159">
        <f t="shared" si="2"/>
        <v>64</v>
      </c>
      <c r="J66" s="160" t="s">
        <v>1669</v>
      </c>
      <c r="K66" s="160" t="s">
        <v>1716</v>
      </c>
      <c r="L66" s="161"/>
      <c r="M66" s="162"/>
      <c r="N66" s="163">
        <v>1</v>
      </c>
      <c r="O66" s="164">
        <f t="shared" si="3"/>
        <v>1</v>
      </c>
    </row>
    <row r="67" spans="9:15" x14ac:dyDescent="0.4">
      <c r="I67" s="159">
        <f t="shared" si="2"/>
        <v>65</v>
      </c>
      <c r="J67" s="160" t="s">
        <v>764</v>
      </c>
      <c r="K67" s="160" t="s">
        <v>767</v>
      </c>
      <c r="L67" s="161"/>
      <c r="M67" s="162"/>
      <c r="N67" s="163">
        <v>1</v>
      </c>
      <c r="O67" s="164">
        <f t="shared" si="3"/>
        <v>1</v>
      </c>
    </row>
    <row r="68" spans="9:15" x14ac:dyDescent="0.4">
      <c r="I68" s="159">
        <f t="shared" si="2"/>
        <v>66</v>
      </c>
      <c r="J68" s="160" t="s">
        <v>62</v>
      </c>
      <c r="K68" s="160" t="s">
        <v>1316</v>
      </c>
      <c r="L68" s="161"/>
      <c r="M68" s="162"/>
      <c r="N68" s="163">
        <v>1</v>
      </c>
      <c r="O68" s="164">
        <f t="shared" si="3"/>
        <v>1</v>
      </c>
    </row>
    <row r="69" spans="9:15" x14ac:dyDescent="0.4">
      <c r="I69" s="159">
        <f t="shared" si="2"/>
        <v>67</v>
      </c>
      <c r="J69" s="160" t="s">
        <v>2600</v>
      </c>
      <c r="K69" s="160" t="s">
        <v>1316</v>
      </c>
      <c r="L69" s="161"/>
      <c r="M69" s="162"/>
      <c r="N69" s="163">
        <v>1</v>
      </c>
      <c r="O69" s="164">
        <f t="shared" si="3"/>
        <v>1</v>
      </c>
    </row>
    <row r="70" spans="9:15" x14ac:dyDescent="0.4">
      <c r="I70" s="159">
        <f t="shared" si="2"/>
        <v>68</v>
      </c>
      <c r="J70" s="175" t="s">
        <v>1294</v>
      </c>
      <c r="K70" s="175" t="s">
        <v>2006</v>
      </c>
      <c r="L70" s="161"/>
      <c r="M70" s="162"/>
      <c r="N70" s="163">
        <v>1</v>
      </c>
      <c r="O70" s="164">
        <f t="shared" si="3"/>
        <v>1</v>
      </c>
    </row>
    <row r="71" spans="9:15" x14ac:dyDescent="0.4">
      <c r="I71" s="159">
        <f t="shared" si="2"/>
        <v>69</v>
      </c>
      <c r="J71" s="160" t="s">
        <v>268</v>
      </c>
      <c r="K71" s="160" t="s">
        <v>1316</v>
      </c>
      <c r="L71" s="161"/>
      <c r="M71" s="162"/>
      <c r="N71" s="163">
        <v>1</v>
      </c>
      <c r="O71" s="164">
        <f t="shared" si="3"/>
        <v>1</v>
      </c>
    </row>
    <row r="72" spans="9:15" x14ac:dyDescent="0.4">
      <c r="I72" s="159">
        <f t="shared" si="2"/>
        <v>70</v>
      </c>
      <c r="J72" s="160" t="s">
        <v>1292</v>
      </c>
      <c r="K72" s="160" t="s">
        <v>2078</v>
      </c>
      <c r="L72" s="161"/>
      <c r="M72" s="162"/>
      <c r="N72" s="163">
        <v>1</v>
      </c>
      <c r="O72" s="164">
        <f t="shared" si="3"/>
        <v>1</v>
      </c>
    </row>
    <row r="73" spans="9:15" x14ac:dyDescent="0.4">
      <c r="I73" s="159">
        <f t="shared" si="2"/>
        <v>71</v>
      </c>
      <c r="J73" s="175" t="s">
        <v>3139</v>
      </c>
      <c r="K73" s="175" t="s">
        <v>3140</v>
      </c>
      <c r="L73" s="161"/>
      <c r="M73" s="162"/>
      <c r="N73" s="163">
        <v>1</v>
      </c>
      <c r="O73" s="164">
        <f t="shared" si="3"/>
        <v>1</v>
      </c>
    </row>
    <row r="74" spans="9:15" x14ac:dyDescent="0.4">
      <c r="I74" s="159">
        <f t="shared" si="2"/>
        <v>72</v>
      </c>
      <c r="J74" s="160" t="s">
        <v>3302</v>
      </c>
      <c r="K74" s="160" t="s">
        <v>1316</v>
      </c>
      <c r="L74" s="161"/>
      <c r="M74" s="162"/>
      <c r="N74" s="163">
        <v>1</v>
      </c>
      <c r="O74" s="164">
        <f t="shared" si="3"/>
        <v>1</v>
      </c>
    </row>
    <row r="75" spans="9:15" x14ac:dyDescent="0.4">
      <c r="I75" s="159">
        <f t="shared" si="2"/>
        <v>73</v>
      </c>
      <c r="J75" s="175" t="s">
        <v>1286</v>
      </c>
      <c r="K75" s="175" t="s">
        <v>2034</v>
      </c>
      <c r="L75" s="161"/>
      <c r="M75" s="162"/>
      <c r="N75" s="163">
        <v>1</v>
      </c>
      <c r="O75" s="164">
        <f t="shared" si="3"/>
        <v>1</v>
      </c>
    </row>
    <row r="76" spans="9:15" x14ac:dyDescent="0.4">
      <c r="I76" s="159">
        <f t="shared" si="2"/>
        <v>74</v>
      </c>
      <c r="J76" s="160" t="s">
        <v>1290</v>
      </c>
      <c r="K76" s="160" t="s">
        <v>2006</v>
      </c>
      <c r="L76" s="161"/>
      <c r="M76" s="162"/>
      <c r="N76" s="163">
        <v>1</v>
      </c>
      <c r="O76" s="164">
        <f t="shared" si="3"/>
        <v>1</v>
      </c>
    </row>
    <row r="77" spans="9:15" x14ac:dyDescent="0.4">
      <c r="I77" s="159">
        <f t="shared" si="2"/>
        <v>75</v>
      </c>
      <c r="J77" s="160" t="s">
        <v>1085</v>
      </c>
      <c r="K77" s="160" t="s">
        <v>1858</v>
      </c>
      <c r="L77" s="161"/>
      <c r="M77" s="162"/>
      <c r="N77" s="163">
        <v>1</v>
      </c>
      <c r="O77" s="164">
        <f t="shared" si="3"/>
        <v>1</v>
      </c>
    </row>
    <row r="78" spans="9:15" x14ac:dyDescent="0.4">
      <c r="I78" s="159">
        <f t="shared" si="2"/>
        <v>76</v>
      </c>
      <c r="J78" s="160" t="s">
        <v>1542</v>
      </c>
      <c r="K78" s="160" t="s">
        <v>2006</v>
      </c>
      <c r="L78" s="161"/>
      <c r="M78" s="162"/>
      <c r="N78" s="163">
        <v>1</v>
      </c>
      <c r="O78" s="164">
        <f t="shared" si="3"/>
        <v>1</v>
      </c>
    </row>
    <row r="79" spans="9:15" x14ac:dyDescent="0.4">
      <c r="I79" s="159">
        <f t="shared" si="2"/>
        <v>77</v>
      </c>
      <c r="J79" s="160" t="s">
        <v>1492</v>
      </c>
      <c r="K79" s="160" t="s">
        <v>2004</v>
      </c>
      <c r="L79" s="161"/>
      <c r="M79" s="162"/>
      <c r="N79" s="163">
        <v>1</v>
      </c>
      <c r="O79" s="164">
        <f t="shared" si="3"/>
        <v>1</v>
      </c>
    </row>
    <row r="80" spans="9:15" x14ac:dyDescent="0.4">
      <c r="I80" s="159">
        <f t="shared" si="2"/>
        <v>78</v>
      </c>
      <c r="J80" s="160" t="s">
        <v>648</v>
      </c>
      <c r="K80" s="160" t="s">
        <v>270</v>
      </c>
      <c r="L80" s="161"/>
      <c r="M80" s="162"/>
      <c r="N80" s="163">
        <v>1</v>
      </c>
      <c r="O80" s="164">
        <f t="shared" si="3"/>
        <v>1</v>
      </c>
    </row>
    <row r="81" spans="9:15" x14ac:dyDescent="0.4">
      <c r="I81" s="159">
        <f t="shared" si="2"/>
        <v>79</v>
      </c>
      <c r="J81" s="160" t="s">
        <v>1721</v>
      </c>
      <c r="K81" s="160" t="s">
        <v>2006</v>
      </c>
      <c r="L81" s="161"/>
      <c r="M81" s="162"/>
      <c r="N81" s="163">
        <v>1</v>
      </c>
      <c r="O81" s="164">
        <f t="shared" si="3"/>
        <v>1</v>
      </c>
    </row>
    <row r="82" spans="9:15" x14ac:dyDescent="0.4">
      <c r="I82" s="159">
        <f t="shared" si="2"/>
        <v>80</v>
      </c>
      <c r="J82" s="160" t="s">
        <v>1427</v>
      </c>
      <c r="K82" s="160" t="s">
        <v>2082</v>
      </c>
      <c r="L82" s="161"/>
      <c r="M82" s="162"/>
      <c r="N82" s="163">
        <v>1</v>
      </c>
      <c r="O82" s="164">
        <f t="shared" si="3"/>
        <v>1</v>
      </c>
    </row>
    <row r="83" spans="9:15" x14ac:dyDescent="0.4">
      <c r="I83" s="159">
        <f t="shared" si="2"/>
        <v>81</v>
      </c>
      <c r="J83" s="160" t="s">
        <v>572</v>
      </c>
      <c r="K83" s="160" t="s">
        <v>3297</v>
      </c>
      <c r="L83" s="161"/>
      <c r="M83" s="162"/>
      <c r="N83" s="163">
        <v>1</v>
      </c>
      <c r="O83" s="164">
        <f t="shared" si="3"/>
        <v>1</v>
      </c>
    </row>
    <row r="84" spans="9:15" x14ac:dyDescent="0.4">
      <c r="I84" s="159">
        <f t="shared" si="2"/>
        <v>82</v>
      </c>
      <c r="J84" s="175" t="s">
        <v>1287</v>
      </c>
      <c r="K84" s="175" t="s">
        <v>1858</v>
      </c>
      <c r="L84" s="161"/>
      <c r="M84" s="162"/>
      <c r="N84" s="163">
        <v>1</v>
      </c>
      <c r="O84" s="164">
        <f t="shared" si="3"/>
        <v>1</v>
      </c>
    </row>
    <row r="85" spans="9:15" x14ac:dyDescent="0.4">
      <c r="I85" s="159">
        <f t="shared" si="2"/>
        <v>83</v>
      </c>
      <c r="J85" s="175" t="s">
        <v>3300</v>
      </c>
      <c r="K85" s="160" t="s">
        <v>3140</v>
      </c>
      <c r="L85" s="161"/>
      <c r="M85" s="162"/>
      <c r="N85" s="163">
        <v>1</v>
      </c>
      <c r="O85" s="164">
        <f t="shared" si="3"/>
        <v>1</v>
      </c>
    </row>
    <row r="86" spans="9:15" x14ac:dyDescent="0.4">
      <c r="I86" s="159">
        <f t="shared" si="2"/>
        <v>84</v>
      </c>
      <c r="J86" s="160" t="s">
        <v>1431</v>
      </c>
      <c r="K86" s="160" t="s">
        <v>1858</v>
      </c>
      <c r="L86" s="161"/>
      <c r="M86" s="162"/>
      <c r="N86" s="163">
        <v>1</v>
      </c>
      <c r="O86" s="164">
        <f t="shared" si="3"/>
        <v>1</v>
      </c>
    </row>
    <row r="87" spans="9:15" ht="12.6" thickBot="1" x14ac:dyDescent="0.45">
      <c r="I87" s="64"/>
      <c r="J87" s="112"/>
      <c r="K87" s="112"/>
      <c r="L87" s="143"/>
      <c r="M87" s="144"/>
      <c r="N87" s="145"/>
      <c r="O87" s="138"/>
    </row>
    <row r="88" spans="9:15" ht="12.6" thickBot="1" x14ac:dyDescent="0.45">
      <c r="I88" s="64"/>
      <c r="J88" s="19"/>
      <c r="K88" s="19"/>
      <c r="L88" s="137">
        <f>SUM(L3:L87)</f>
        <v>38</v>
      </c>
      <c r="M88" s="137">
        <f>SUM(M3:M87)</f>
        <v>38</v>
      </c>
      <c r="N88" s="137">
        <f>SUM(N3:N87)</f>
        <v>39</v>
      </c>
      <c r="O88" s="138"/>
    </row>
  </sheetData>
  <sortState xmlns:xlrd2="http://schemas.microsoft.com/office/spreadsheetml/2017/richdata2" ref="B3:G59">
    <sortCondition descending="1" ref="D3:D59"/>
    <sortCondition descending="1" ref="E3:E59"/>
    <sortCondition descending="1" ref="F3:F59"/>
    <sortCondition ref="B3:B59"/>
  </sortState>
  <mergeCells count="2">
    <mergeCell ref="A1:G1"/>
    <mergeCell ref="I1:O1"/>
  </mergeCells>
  <phoneticPr fontId="0" type="noConversion"/>
  <printOptions gridLines="1" gridLinesSet="0"/>
  <pageMargins left="0.7" right="0.7" top="0.75" bottom="0.75" header="0.5" footer="0.5"/>
  <pageSetup paperSize="9" orientation="portrait" horizontalDpi="300" verticalDpi="300"/>
  <headerFooter>
    <oddHeader>&amp;A</oddHeader>
    <oddFooter>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9"/>
  <sheetViews>
    <sheetView zoomScale="150" zoomScaleNormal="150" zoomScalePageLayoutView="150" workbookViewId="0">
      <selection activeCell="C29" sqref="C29"/>
    </sheetView>
  </sheetViews>
  <sheetFormatPr defaultColWidth="8.83203125" defaultRowHeight="12.3" x14ac:dyDescent="0.4"/>
  <cols>
    <col min="1" max="1" width="6" customWidth="1"/>
    <col min="2" max="2" width="27.83203125" style="9" customWidth="1"/>
    <col min="3" max="3" width="24.1640625" style="40" customWidth="1"/>
    <col min="4" max="4" width="13.5" customWidth="1"/>
  </cols>
  <sheetData>
    <row r="1" spans="1:3" ht="15" x14ac:dyDescent="0.5">
      <c r="A1" s="28" t="s">
        <v>1453</v>
      </c>
    </row>
    <row r="2" spans="1:3" ht="12.6" thickBot="1" x14ac:dyDescent="0.45"/>
    <row r="3" spans="1:3" ht="15.6" thickTop="1" thickBot="1" x14ac:dyDescent="0.55000000000000004">
      <c r="A3" s="194" t="s">
        <v>1654</v>
      </c>
      <c r="B3" s="195"/>
      <c r="C3" s="196"/>
    </row>
    <row r="4" spans="1:3" x14ac:dyDescent="0.4">
      <c r="A4" s="85">
        <v>1981</v>
      </c>
      <c r="B4" s="9" t="s">
        <v>1454</v>
      </c>
      <c r="C4" s="82" t="s">
        <v>1963</v>
      </c>
    </row>
    <row r="5" spans="1:3" x14ac:dyDescent="0.4">
      <c r="A5" s="85">
        <v>1987</v>
      </c>
      <c r="B5" s="9" t="s">
        <v>2035</v>
      </c>
      <c r="C5" s="82" t="s">
        <v>1655</v>
      </c>
    </row>
    <row r="6" spans="1:3" x14ac:dyDescent="0.4">
      <c r="A6" s="85">
        <v>1993</v>
      </c>
      <c r="B6" s="9" t="s">
        <v>2083</v>
      </c>
      <c r="C6" s="82" t="s">
        <v>1655</v>
      </c>
    </row>
    <row r="7" spans="1:3" x14ac:dyDescent="0.4">
      <c r="A7" s="85">
        <v>1994</v>
      </c>
      <c r="B7" s="9" t="s">
        <v>2083</v>
      </c>
      <c r="C7" s="82" t="s">
        <v>1655</v>
      </c>
    </row>
    <row r="8" spans="1:3" ht="12.6" thickBot="1" x14ac:dyDescent="0.45">
      <c r="A8" s="86">
        <v>2001</v>
      </c>
      <c r="B8" s="83" t="s">
        <v>1678</v>
      </c>
      <c r="C8" s="84" t="s">
        <v>1963</v>
      </c>
    </row>
    <row r="9" spans="1:3" ht="12.6" thickTop="1" x14ac:dyDescent="0.4">
      <c r="A9" s="8"/>
    </row>
    <row r="10" spans="1:3" x14ac:dyDescent="0.4">
      <c r="A10" s="8"/>
    </row>
    <row r="11" spans="1:3" ht="15" x14ac:dyDescent="0.5">
      <c r="A11" s="28" t="s">
        <v>1455</v>
      </c>
      <c r="B11" s="28"/>
      <c r="C11" s="28"/>
    </row>
    <row r="12" spans="1:3" ht="12.6" thickBot="1" x14ac:dyDescent="0.45">
      <c r="A12" s="8"/>
    </row>
    <row r="13" spans="1:3" ht="15.6" thickTop="1" thickBot="1" x14ac:dyDescent="0.55000000000000004">
      <c r="A13" s="194" t="s">
        <v>1653</v>
      </c>
      <c r="B13" s="195"/>
      <c r="C13" s="196"/>
    </row>
    <row r="14" spans="1:3" x14ac:dyDescent="0.4">
      <c r="A14" s="85">
        <v>1983</v>
      </c>
      <c r="B14" s="9" t="s">
        <v>1657</v>
      </c>
      <c r="C14" s="82" t="s">
        <v>1656</v>
      </c>
    </row>
    <row r="15" spans="1:3" x14ac:dyDescent="0.4">
      <c r="A15" s="85">
        <v>1988</v>
      </c>
      <c r="B15" s="9" t="s">
        <v>1751</v>
      </c>
      <c r="C15" s="82" t="s">
        <v>1857</v>
      </c>
    </row>
    <row r="16" spans="1:3" x14ac:dyDescent="0.4">
      <c r="A16" s="85">
        <v>1989</v>
      </c>
      <c r="B16" s="9" t="s">
        <v>2035</v>
      </c>
      <c r="C16" s="82" t="s">
        <v>1812</v>
      </c>
    </row>
    <row r="17" spans="1:3" x14ac:dyDescent="0.4">
      <c r="A17" s="85">
        <v>1990</v>
      </c>
      <c r="B17" s="9" t="s">
        <v>1456</v>
      </c>
      <c r="C17" s="82" t="s">
        <v>1812</v>
      </c>
    </row>
    <row r="18" spans="1:3" x14ac:dyDescent="0.4">
      <c r="A18" s="85">
        <v>1991</v>
      </c>
      <c r="B18" s="9" t="s">
        <v>1301</v>
      </c>
      <c r="C18" s="82" t="s">
        <v>1618</v>
      </c>
    </row>
    <row r="19" spans="1:3" x14ac:dyDescent="0.4">
      <c r="A19" s="85">
        <v>1993</v>
      </c>
      <c r="B19" s="9" t="s">
        <v>1659</v>
      </c>
      <c r="C19" s="82" t="s">
        <v>1658</v>
      </c>
    </row>
    <row r="20" spans="1:3" x14ac:dyDescent="0.4">
      <c r="A20" s="85">
        <v>1994</v>
      </c>
      <c r="B20" s="9" t="s">
        <v>1456</v>
      </c>
      <c r="C20" s="82" t="s">
        <v>1812</v>
      </c>
    </row>
    <row r="21" spans="1:3" x14ac:dyDescent="0.4">
      <c r="A21" s="85">
        <v>2001</v>
      </c>
      <c r="B21" s="9" t="s">
        <v>1454</v>
      </c>
      <c r="C21" s="82" t="s">
        <v>1809</v>
      </c>
    </row>
    <row r="22" spans="1:3" x14ac:dyDescent="0.4">
      <c r="A22" s="85">
        <v>2002</v>
      </c>
      <c r="B22" s="9" t="s">
        <v>1085</v>
      </c>
      <c r="C22" s="82" t="s">
        <v>1834</v>
      </c>
    </row>
    <row r="23" spans="1:3" x14ac:dyDescent="0.4">
      <c r="A23" s="85">
        <v>2005</v>
      </c>
      <c r="B23" s="9" t="s">
        <v>923</v>
      </c>
      <c r="C23" s="82" t="s">
        <v>924</v>
      </c>
    </row>
    <row r="24" spans="1:3" x14ac:dyDescent="0.4">
      <c r="A24" s="85">
        <v>2011</v>
      </c>
      <c r="B24" s="9" t="s">
        <v>2495</v>
      </c>
      <c r="C24" s="82" t="s">
        <v>2496</v>
      </c>
    </row>
    <row r="25" spans="1:3" x14ac:dyDescent="0.4">
      <c r="A25" s="85">
        <v>2013</v>
      </c>
      <c r="B25" s="1" t="s">
        <v>1650</v>
      </c>
      <c r="C25" s="121" t="s">
        <v>1812</v>
      </c>
    </row>
    <row r="26" spans="1:3" x14ac:dyDescent="0.4">
      <c r="A26" s="85">
        <v>2016</v>
      </c>
      <c r="B26" s="1" t="s">
        <v>1650</v>
      </c>
      <c r="C26" s="121" t="s">
        <v>1812</v>
      </c>
    </row>
    <row r="27" spans="1:3" x14ac:dyDescent="0.4">
      <c r="A27" s="85">
        <v>2017</v>
      </c>
      <c r="B27" s="1" t="s">
        <v>1678</v>
      </c>
      <c r="C27" s="180" t="s">
        <v>1810</v>
      </c>
    </row>
    <row r="28" spans="1:3" ht="12.6" thickBot="1" x14ac:dyDescent="0.45">
      <c r="A28" s="86">
        <v>2022</v>
      </c>
      <c r="B28" s="129" t="s">
        <v>3321</v>
      </c>
      <c r="C28" s="181" t="s">
        <v>1837</v>
      </c>
    </row>
    <row r="29" spans="1:3" ht="12.6" thickTop="1" x14ac:dyDescent="0.4"/>
  </sheetData>
  <mergeCells count="2">
    <mergeCell ref="A13:C13"/>
    <mergeCell ref="A3:C3"/>
  </mergeCells>
  <phoneticPr fontId="0" type="noConversion"/>
  <printOptions gridLines="1" gridLinesSet="0"/>
  <pageMargins left="0.7" right="0.7" top="0.75" bottom="0.75" header="0.5" footer="0.5"/>
  <headerFooter>
    <oddHeader>&amp;A</oddHeader>
    <oddFooter>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4</vt:i4>
      </vt:variant>
      <vt:variant>
        <vt:lpstr>Grafieken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Toernooien</vt:lpstr>
      <vt:lpstr>Deelnemers</vt:lpstr>
      <vt:lpstr>Olympische stand</vt:lpstr>
      <vt:lpstr>Prestaties De Giessen</vt:lpstr>
      <vt:lpstr>Grafiek aantal deelnemers</vt:lpstr>
      <vt:lpstr>Toernooien!Afdrukbereik</vt:lpstr>
      <vt:lpstr>Toernooien!Afdruktitels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Alblasserwaardkampioenschap</dc:title>
  <dc:subject>schaken</dc:subject>
  <dc:creator>J.J. Vonk</dc:creator>
  <cp:lastModifiedBy>Jurgen de Haan</cp:lastModifiedBy>
  <cp:lastPrinted>2011-03-09T22:44:49Z</cp:lastPrinted>
  <dcterms:created xsi:type="dcterms:W3CDTF">1999-03-22T22:19:36Z</dcterms:created>
  <dcterms:modified xsi:type="dcterms:W3CDTF">2024-12-16T22:19:37Z</dcterms:modified>
</cp:coreProperties>
</file>